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2"/>
  </bookViews>
  <sheets>
    <sheet name="Loan Summary Owner Occ" sheetId="1" r:id="rId1"/>
    <sheet name="Financial Analysis" sheetId="2" state="hidden" r:id="rId2"/>
    <sheet name="Rent Roll" sheetId="3" r:id="rId3"/>
    <sheet name="Checklists" sheetId="4" state="hidden" r:id="rId4"/>
  </sheets>
  <definedNames/>
  <calcPr fullCalcOnLoad="1"/>
</workbook>
</file>

<file path=xl/sharedStrings.xml><?xml version="1.0" encoding="utf-8"?>
<sst xmlns="http://schemas.openxmlformats.org/spreadsheetml/2006/main" count="397" uniqueCount="351">
  <si>
    <t>Borrowers Name:</t>
  </si>
  <si>
    <t>Address:</t>
  </si>
  <si>
    <t>City, State, Zip:</t>
  </si>
  <si>
    <t>Guarantors Name:</t>
  </si>
  <si>
    <t>Credit Score:</t>
  </si>
  <si>
    <t>Loan Amount:</t>
  </si>
  <si>
    <t>Business Description:</t>
  </si>
  <si>
    <t>% of ownership:</t>
  </si>
  <si>
    <t>D/I Ratio</t>
  </si>
  <si>
    <t>Loan Purpose:</t>
  </si>
  <si>
    <t>Cash Injection</t>
  </si>
  <si>
    <t>Loan Amount</t>
  </si>
  <si>
    <t>Working Capital</t>
  </si>
  <si>
    <t>Project Costs</t>
  </si>
  <si>
    <t>Total</t>
  </si>
  <si>
    <t>Initial Rate:</t>
  </si>
  <si>
    <t>Index:</t>
  </si>
  <si>
    <t>Spread:</t>
  </si>
  <si>
    <t>Expenses</t>
  </si>
  <si>
    <t>Cash Flow for D/S</t>
  </si>
  <si>
    <t>Debt Service Annually</t>
  </si>
  <si>
    <t>Cash Flow After D/S</t>
  </si>
  <si>
    <t>Collateral:</t>
  </si>
  <si>
    <t>Est Value</t>
  </si>
  <si>
    <t>Advance %</t>
  </si>
  <si>
    <t>Net Coll Value</t>
  </si>
  <si>
    <t>Sources of Value</t>
  </si>
  <si>
    <t>Totals</t>
  </si>
  <si>
    <t>Pre pymt Penalty:</t>
  </si>
  <si>
    <t>Date of Valuation</t>
  </si>
  <si>
    <t>Coll Cov $</t>
  </si>
  <si>
    <t>Coll Cov %</t>
  </si>
  <si>
    <t>Property Type</t>
  </si>
  <si>
    <t>Debt Service Coverage %</t>
  </si>
  <si>
    <t>Business Entity:</t>
  </si>
  <si>
    <t>Loan App Fee  $</t>
  </si>
  <si>
    <t>Loan Orig Fee  $</t>
  </si>
  <si>
    <t>Personal Debt to Income Ratio</t>
  </si>
  <si>
    <t>Guarantor</t>
  </si>
  <si>
    <t>Income</t>
  </si>
  <si>
    <t>Debt Pymts</t>
  </si>
  <si>
    <t>5-5-5-5-5</t>
  </si>
  <si>
    <t>Address, City State</t>
  </si>
  <si>
    <t>Loan/Value</t>
  </si>
  <si>
    <t>Liq Value</t>
  </si>
  <si>
    <t>Loan Amt</t>
  </si>
  <si>
    <t>Liq Cov</t>
  </si>
  <si>
    <t>Depreciation Exp +</t>
  </si>
  <si>
    <t>Interest Exp +</t>
  </si>
  <si>
    <t>Cash Flow &amp; Debt Service Coverage</t>
  </si>
  <si>
    <t>Collateral Coverage</t>
  </si>
  <si>
    <t>Loan Type:</t>
  </si>
  <si>
    <t>USDA B&amp;I</t>
  </si>
  <si>
    <t>Creditor Name</t>
  </si>
  <si>
    <t>Orig Date</t>
  </si>
  <si>
    <t>Orig Amount</t>
  </si>
  <si>
    <t>Present Bal</t>
  </si>
  <si>
    <t>Int Rate</t>
  </si>
  <si>
    <t>Monthly Payment</t>
  </si>
  <si>
    <t>Current</t>
  </si>
  <si>
    <t>Proposed</t>
  </si>
  <si>
    <t>Monthly Pymt</t>
  </si>
  <si>
    <t>Maturity</t>
  </si>
  <si>
    <t>Date</t>
  </si>
  <si>
    <t>Collateral</t>
  </si>
  <si>
    <t>C-Corp</t>
  </si>
  <si>
    <t>S-Corp</t>
  </si>
  <si>
    <t>LLC</t>
  </si>
  <si>
    <t>Proprietorship</t>
  </si>
  <si>
    <t>Ltd Partnership</t>
  </si>
  <si>
    <t>Gen Partnership</t>
  </si>
  <si>
    <t>SBA 7a</t>
  </si>
  <si>
    <t>Conventional</t>
  </si>
  <si>
    <t>None</t>
  </si>
  <si>
    <t>5-3-1 to SBA</t>
  </si>
  <si>
    <t>5-3-1</t>
  </si>
  <si>
    <t>5-4-3-2-1</t>
  </si>
  <si>
    <t>10 yr declining</t>
  </si>
  <si>
    <t>Multi purpose &amp; Apts, less than 10 yrs old and in good shape</t>
  </si>
  <si>
    <t>Multi purpose &amp; apts, over 10 yrs old and in average shape</t>
  </si>
  <si>
    <t>Single purpose properties</t>
  </si>
  <si>
    <t>Business Guarantor:</t>
  </si>
  <si>
    <t>Date:</t>
  </si>
  <si>
    <t>WSJ Prime</t>
  </si>
  <si>
    <t>25 yrs</t>
  </si>
  <si>
    <t>Lease End Date</t>
  </si>
  <si>
    <t>raw land and speculative properties</t>
  </si>
  <si>
    <t>Net Inc After Taxes &amp; Draw</t>
  </si>
  <si>
    <t>Costs Basis:</t>
  </si>
  <si>
    <t>Land &amp; Bldg</t>
  </si>
  <si>
    <t>Improvements</t>
  </si>
  <si>
    <t>Interest Floor:</t>
  </si>
  <si>
    <t>Loan to Costs</t>
  </si>
  <si>
    <t>Date Property Purchased</t>
  </si>
  <si>
    <t>Totals Costs Basis</t>
  </si>
  <si>
    <t>Loan Term Mos:</t>
  </si>
  <si>
    <t>Loan Amort Mos:</t>
  </si>
  <si>
    <t>FHLB</t>
  </si>
  <si>
    <t>US Treas</t>
  </si>
  <si>
    <t>SBA LIBOR</t>
  </si>
  <si>
    <t>LIBOR</t>
  </si>
  <si>
    <t>3-Yr Swap</t>
  </si>
  <si>
    <t>5-Yr Swap</t>
  </si>
  <si>
    <t>If Purchase</t>
  </si>
  <si>
    <t>1st Mtg Amt:</t>
  </si>
  <si>
    <t>2nd Mtg Amt:</t>
  </si>
  <si>
    <t>SBA 504 Deb</t>
  </si>
  <si>
    <t>AVG DDA &amp; Savings Accts:</t>
  </si>
  <si>
    <t>Marketable Secs. &amp; Liquid Assets</t>
  </si>
  <si>
    <t>IRA's, 401K's, Pensions</t>
  </si>
  <si>
    <t>Appraisal</t>
  </si>
  <si>
    <t>Costs</t>
  </si>
  <si>
    <t>Borr Est</t>
  </si>
  <si>
    <t>Proposed 1st Mtg Above</t>
  </si>
  <si>
    <t>New Loan</t>
  </si>
  <si>
    <t>Proposed 2nd Mtg Above</t>
  </si>
  <si>
    <t>20 yrs</t>
  </si>
  <si>
    <t>Commercial Loan Checklist</t>
  </si>
  <si>
    <t xml:space="preserve">Borrower Name: </t>
  </si>
  <si>
    <t>Proposed Loan Amount:</t>
  </si>
  <si>
    <t>Date Received</t>
  </si>
  <si>
    <t>Items Needed</t>
  </si>
  <si>
    <t>Personal Financial Statement from all owners of 20% or more of the business</t>
  </si>
  <si>
    <t xml:space="preserve">Personal Credit Bureua for all owners of 20% or more of the business </t>
  </si>
  <si>
    <t>Interim Balance Sheet &amp; Income Statement within last 60 days</t>
  </si>
  <si>
    <t>Digital pictures of property</t>
  </si>
  <si>
    <t>Credit Authorization &amp; Privacy Disclosure</t>
  </si>
  <si>
    <t>Copy of Drivers License</t>
  </si>
  <si>
    <t>Copy of notes being refinanced</t>
  </si>
  <si>
    <t>Copy of all leases on rent roll</t>
  </si>
  <si>
    <t>Copy of any existing appraisals on property</t>
  </si>
  <si>
    <t>Name of Referral Source:</t>
  </si>
  <si>
    <t>Cell:</t>
  </si>
  <si>
    <t>e-mail</t>
  </si>
  <si>
    <t>Tax Ret</t>
  </si>
  <si>
    <t>Audited</t>
  </si>
  <si>
    <t>Reviewed</t>
  </si>
  <si>
    <t>Compilation</t>
  </si>
  <si>
    <t>Prepared By:</t>
  </si>
  <si>
    <t>Financial Analysis</t>
  </si>
  <si>
    <t>Balance Sheet</t>
  </si>
  <si>
    <t>Int Period Ending</t>
  </si>
  <si>
    <t>Tax Yr Ending</t>
  </si>
  <si>
    <t>Assets:</t>
  </si>
  <si>
    <t>%</t>
  </si>
  <si>
    <t>Cash</t>
  </si>
  <si>
    <t>Trade Notes &amp; A/R's</t>
  </si>
  <si>
    <t>A/R other</t>
  </si>
  <si>
    <t>Less all for bad debts</t>
  </si>
  <si>
    <t>A/R Due from related party</t>
  </si>
  <si>
    <t>Amts Due from Silverado</t>
  </si>
  <si>
    <t>Inventories</t>
  </si>
  <si>
    <t>Prepaid Exps</t>
  </si>
  <si>
    <t>Tax Refund</t>
  </si>
  <si>
    <t>Deferred Tax Asset</t>
  </si>
  <si>
    <t>Current Assets</t>
  </si>
  <si>
    <t>Leasehold Improvements</t>
  </si>
  <si>
    <t>Machinery &amp; Equip</t>
  </si>
  <si>
    <t>Furniture &amp; Fixtures</t>
  </si>
  <si>
    <t>Vehicles</t>
  </si>
  <si>
    <t>Buildings &amp; other depr assets</t>
  </si>
  <si>
    <t>Less acc. Depreciation</t>
  </si>
  <si>
    <t>Depletable Assets</t>
  </si>
  <si>
    <t>Less acc. Depletion</t>
  </si>
  <si>
    <t>Land</t>
  </si>
  <si>
    <t>Intangible Assets</t>
  </si>
  <si>
    <t>Less acc. Amortization</t>
  </si>
  <si>
    <t>other Assets</t>
  </si>
  <si>
    <t>Total Assets</t>
  </si>
  <si>
    <t>Liabilities:</t>
  </si>
  <si>
    <t>Accounts Payable</t>
  </si>
  <si>
    <t>Cash Overdraft</t>
  </si>
  <si>
    <t>Mortgages &amp; Notes due &lt; 1yr</t>
  </si>
  <si>
    <t>Line of credit</t>
  </si>
  <si>
    <t>Current Portion Capital Leases</t>
  </si>
  <si>
    <t>Deferred Income</t>
  </si>
  <si>
    <t>Accrued Fed Tax</t>
  </si>
  <si>
    <t>Accrued Interest</t>
  </si>
  <si>
    <t>Accrued Wages</t>
  </si>
  <si>
    <t>Accrued Expenses</t>
  </si>
  <si>
    <t>other Current Liabilities</t>
  </si>
  <si>
    <t>Total Current Liabilities</t>
  </si>
  <si>
    <t>Loans From Stockholders</t>
  </si>
  <si>
    <t>Mortgages &amp; Notes due &gt; 1yr</t>
  </si>
  <si>
    <t>Capital Leases, net of curr portion</t>
  </si>
  <si>
    <t>Deferred Tax Liability</t>
  </si>
  <si>
    <t>Total Liabilities</t>
  </si>
  <si>
    <t>Capital Stock</t>
  </si>
  <si>
    <t>Preferred Stock</t>
  </si>
  <si>
    <t>Common Stock</t>
  </si>
  <si>
    <t>additional Paid in Capital</t>
  </si>
  <si>
    <t>Retained Earnings</t>
  </si>
  <si>
    <t>Non Controlling Interests</t>
  </si>
  <si>
    <t>less Treasury Stock</t>
  </si>
  <si>
    <t>Total Capital</t>
  </si>
  <si>
    <t>Total Liabilites &amp; Capital</t>
  </si>
  <si>
    <t>Current Ratio</t>
  </si>
  <si>
    <t>Income Statement</t>
  </si>
  <si>
    <t>Sales</t>
  </si>
  <si>
    <t>Cost of Goods Sold</t>
  </si>
  <si>
    <t>Gross Profit</t>
  </si>
  <si>
    <t>Compensation of Officers</t>
  </si>
  <si>
    <t>Salaries &amp; Wages</t>
  </si>
  <si>
    <t>Bad Debts</t>
  </si>
  <si>
    <t>Bank Charges</t>
  </si>
  <si>
    <t>Commisions</t>
  </si>
  <si>
    <t>Charitable Cont.</t>
  </si>
  <si>
    <t>Deprecition</t>
  </si>
  <si>
    <t>Dues &amp; Subscriptions</t>
  </si>
  <si>
    <t>401 K Match</t>
  </si>
  <si>
    <t>Advertising</t>
  </si>
  <si>
    <t>Employee Benefit Plans</t>
  </si>
  <si>
    <t>Insurance</t>
  </si>
  <si>
    <t>Insurance Officers Life</t>
  </si>
  <si>
    <t>Legal &amp; Acctg</t>
  </si>
  <si>
    <t>License &amp; Permits</t>
  </si>
  <si>
    <t>Meals &amp; Entertainment</t>
  </si>
  <si>
    <t>Misc</t>
  </si>
  <si>
    <t>Penalties</t>
  </si>
  <si>
    <t>Office Supplies</t>
  </si>
  <si>
    <t>Office Wages</t>
  </si>
  <si>
    <t>Professional Services</t>
  </si>
  <si>
    <t>Rents</t>
  </si>
  <si>
    <t>Repairs &amp; Maint</t>
  </si>
  <si>
    <t>Security</t>
  </si>
  <si>
    <t>Selling Expense</t>
  </si>
  <si>
    <t>Taxes commercial activity</t>
  </si>
  <si>
    <t>Taxes Franchise</t>
  </si>
  <si>
    <t>Taxes Other</t>
  </si>
  <si>
    <t>Taxes Payroll</t>
  </si>
  <si>
    <t>Taxes Personal Property</t>
  </si>
  <si>
    <t>Taxes Real Estate</t>
  </si>
  <si>
    <t>Travel</t>
  </si>
  <si>
    <t>Uniforms</t>
  </si>
  <si>
    <t>Utilities</t>
  </si>
  <si>
    <t>Vehicle Expense</t>
  </si>
  <si>
    <t>Total deductions</t>
  </si>
  <si>
    <t>Income From Operations</t>
  </si>
  <si>
    <t>Other Income</t>
  </si>
  <si>
    <t>Interest Expense</t>
  </si>
  <si>
    <t>Net Taxable Income</t>
  </si>
  <si>
    <t>Tax</t>
  </si>
  <si>
    <t>Net After Tax</t>
  </si>
  <si>
    <t>Debt Service Analysis:</t>
  </si>
  <si>
    <t>Owners Draws</t>
  </si>
  <si>
    <t>Net Income After Tax &amp; Draws</t>
  </si>
  <si>
    <t>add: Depreciation Expense</t>
  </si>
  <si>
    <t>add: depreciation in COGS</t>
  </si>
  <si>
    <t>add: Interest Expense</t>
  </si>
  <si>
    <t>add: other (explain below)</t>
  </si>
  <si>
    <t>Cash available For Debt Service</t>
  </si>
  <si>
    <t>Annual Debt Service</t>
  </si>
  <si>
    <t>Cash Flow After Debt Service</t>
  </si>
  <si>
    <t>Debt Service Coverage</t>
  </si>
  <si>
    <t>Tax Year Ending</t>
  </si>
  <si>
    <t>Debt to Worth</t>
  </si>
  <si>
    <t>Version Date</t>
  </si>
  <si>
    <t>Sources of Equity Injection (INT 1st form)</t>
  </si>
  <si>
    <t>History of Business Form (INT 1st Form)</t>
  </si>
  <si>
    <t>Business Debt Schedule (INT 1st Form)</t>
  </si>
  <si>
    <t>Management Resume of all owners of 20% or more of the business (INT 1st Form)</t>
  </si>
  <si>
    <t>Referral Source Company Name:</t>
  </si>
  <si>
    <t>Int 1st @ 50%</t>
  </si>
  <si>
    <t xml:space="preserve">Describe </t>
  </si>
  <si>
    <t>Source</t>
  </si>
  <si>
    <t>Down</t>
  </si>
  <si>
    <t>Payment</t>
  </si>
  <si>
    <t>Borrowers &amp; Guarantors Liquidity</t>
  </si>
  <si>
    <t>Business Debt Schedule</t>
  </si>
  <si>
    <t>Rent Roll (INT 1st Form)</t>
  </si>
  <si>
    <t>If Construction</t>
  </si>
  <si>
    <t>Plans and Specs</t>
  </si>
  <si>
    <t>Copy of Contractors estimates</t>
  </si>
  <si>
    <t>Credentials and info on Contractor</t>
  </si>
  <si>
    <t>Overall Cost estimates</t>
  </si>
  <si>
    <t>SBA 504 Owner Occupied Purchase or Construction</t>
  </si>
  <si>
    <t>SBA 504 1st</t>
  </si>
  <si>
    <t>10-Yr Swap</t>
  </si>
  <si>
    <t>Taxable Income</t>
  </si>
  <si>
    <t xml:space="preserve">Total Federal Income Tax </t>
  </si>
  <si>
    <t>1st Mtg on subject property</t>
  </si>
  <si>
    <t>2nd Mtg on subject property</t>
  </si>
  <si>
    <t>Fee Agreement Details:</t>
  </si>
  <si>
    <t>Investment Property Rent Roll</t>
  </si>
  <si>
    <t>Property Type:</t>
  </si>
  <si>
    <t>Office</t>
  </si>
  <si>
    <t>Industrial</t>
  </si>
  <si>
    <t>Flex Office/WH</t>
  </si>
  <si>
    <t>Property Address</t>
  </si>
  <si>
    <t>City</t>
  </si>
  <si>
    <t>State</t>
  </si>
  <si>
    <t>Zip</t>
  </si>
  <si>
    <t>Office/Condo</t>
  </si>
  <si>
    <t>Car Wash</t>
  </si>
  <si>
    <t>Date Purchased:</t>
  </si>
  <si>
    <t>Date Improvements:</t>
  </si>
  <si>
    <t>Mini-Storage</t>
  </si>
  <si>
    <t>Purchase Price:</t>
  </si>
  <si>
    <t>Costs of Improvements:</t>
  </si>
  <si>
    <t>Total Costs + Impr:</t>
  </si>
  <si>
    <t>Multi Fam 5+</t>
  </si>
  <si>
    <t>Unit #</t>
  </si>
  <si>
    <t>Unit SF</t>
  </si>
  <si>
    <t>Tenant Name</t>
  </si>
  <si>
    <t>Monthly Rent</t>
  </si>
  <si>
    <t>Amount Past Due</t>
  </si>
  <si>
    <t>Deposit</t>
  </si>
  <si>
    <t>Lease Start Date</t>
  </si>
  <si>
    <t>Date Rent Adjusts</t>
  </si>
  <si>
    <t>New Rental Rate</t>
  </si>
  <si>
    <t>Annual Tenant Reimbursments</t>
  </si>
  <si>
    <t>Total:</t>
  </si>
  <si>
    <t>Total Monthly Gross Rent:</t>
  </si>
  <si>
    <t>Annual Real Estate Taxes:</t>
  </si>
  <si>
    <t>Total Annual Gross Income:</t>
  </si>
  <si>
    <t>Annual Insurance Costs:</t>
  </si>
  <si>
    <t>Total Annual Tennant Reimbursements:</t>
  </si>
  <si>
    <t>Annual Maintenance Costs:</t>
  </si>
  <si>
    <t>Total Annual Income:</t>
  </si>
  <si>
    <t>Total Annual Costs:</t>
  </si>
  <si>
    <t>Authorized Signature</t>
  </si>
  <si>
    <t>Net Operating Income:</t>
  </si>
  <si>
    <t xml:space="preserve">*Please attach copies of all leases shown above. </t>
  </si>
  <si>
    <t>Version date 1-2-11</t>
  </si>
  <si>
    <t>Version Date:  1-2-11</t>
  </si>
  <si>
    <t>Item Needed</t>
  </si>
  <si>
    <t>Completed SBA 504 Owner Occupied Loan Request Summary</t>
  </si>
  <si>
    <t>Business Information Needed</t>
  </si>
  <si>
    <t>Credit Authorization &amp; Privacy Disclosure signed by Officer of Company</t>
  </si>
  <si>
    <t>Business Fed Tax Returns for 2010, 2009 and 2008</t>
  </si>
  <si>
    <t>Copy of Purchase Contract for building being purchased</t>
  </si>
  <si>
    <t>Personal Information from all owners of 20% or more of the business</t>
  </si>
  <si>
    <t>2010, 2009 and 2008 Federal Personal Tax Returns from all owners of 20% or more of the business</t>
  </si>
  <si>
    <t>Current W-2 showing wages earned for 2011 from all owners of 20% or more of the business</t>
  </si>
  <si>
    <t>Copy of current Bank Statements showing cash in Bank for Equity Injection</t>
  </si>
  <si>
    <t xml:space="preserve">Of Down  </t>
  </si>
  <si>
    <t>Rent Expense</t>
  </si>
  <si>
    <t>Assets</t>
  </si>
  <si>
    <t>Inventory</t>
  </si>
  <si>
    <t>A/R's</t>
  </si>
  <si>
    <t>Fixed Assets</t>
  </si>
  <si>
    <t>A/P</t>
  </si>
  <si>
    <t>N/P Shareholder</t>
  </si>
  <si>
    <t>Total Debt</t>
  </si>
  <si>
    <t>Net Worth</t>
  </si>
  <si>
    <t>Total Liab &amp; NW</t>
  </si>
  <si>
    <t>51% Owner Occupied Loan Request Summary</t>
  </si>
  <si>
    <t>Interim 2012</t>
  </si>
  <si>
    <t>Contact Name:</t>
  </si>
  <si>
    <t>Phone #</t>
  </si>
  <si>
    <t>E-Mail: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</si>
</sst>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/dd/yy;@"/>
    <numFmt numFmtId="168" formatCode="_(* #,##0.0_);_(* \(#,##0.0\);_(* &quot;-&quot;?_);_(@_)"/>
    <numFmt numFmtId="169" formatCode="_(* #,##0_);_(* \(#,##0\);_(* &quot;-&quot;?_);_(@_)"/>
    <numFmt numFmtId="170" formatCode="_(* #,##0.000_);_(* \(#,##0.000\);_(* &quot;-&quot;??_);_(@_)"/>
    <numFmt numFmtId="171" formatCode="_(* #,##0.0000_);_(* \(#,##0.0000\);_(* &quot;-&quot;??_);_(@_)"/>
    <numFmt numFmtId="172" formatCode="0.0%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mmmm\ d\,\ yyyy;@"/>
    <numFmt numFmtId="179" formatCode="_(&quot;$&quot;* #,##0_);_(&quot;$&quot;* \(#,##0\);_(&quot;$&quot;* &quot;-&quot;??_);_(@_)"/>
    <numFmt numFmtId="180" formatCode="0.000%"/>
    <numFmt numFmtId="181" formatCode="0.0000%"/>
    <numFmt numFmtId="182" formatCode="0.0"/>
    <numFmt numFmtId="183" formatCode="&quot;$&quot;#,##0.00"/>
  </numFmts>
  <fonts count="6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u val="single"/>
      <sz val="11"/>
      <name val="Arial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0"/>
    </font>
    <font>
      <sz val="9"/>
      <color indexed="10"/>
      <name val="Arial"/>
      <family val="0"/>
    </font>
    <font>
      <u val="single"/>
      <sz val="8"/>
      <name val="Arial"/>
      <family val="0"/>
    </font>
    <font>
      <b/>
      <u val="single"/>
      <sz val="11"/>
      <color indexed="8"/>
      <name val="Calibri"/>
      <family val="2"/>
    </font>
    <font>
      <sz val="12"/>
      <color indexed="10"/>
      <name val="Arial"/>
      <family val="0"/>
    </font>
    <font>
      <sz val="10"/>
      <color indexed="10"/>
      <name val="Arial"/>
      <family val="0"/>
    </font>
    <font>
      <b/>
      <sz val="2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9"/>
      <name val="Arial"/>
      <family val="2"/>
    </font>
    <font>
      <sz val="8"/>
      <color indexed="10"/>
      <name val="Arial"/>
      <family val="0"/>
    </font>
    <font>
      <sz val="8"/>
      <color indexed="8"/>
      <name val="Calibri"/>
      <family val="2"/>
    </font>
    <font>
      <sz val="11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"/>
      <sz val="11"/>
      <name val="Arial"/>
      <family val="0"/>
    </font>
    <font>
      <b/>
      <sz val="9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5" fontId="6" fillId="0" borderId="10" xfId="42" applyNumberFormat="1" applyFont="1" applyBorder="1" applyAlignment="1">
      <alignment/>
    </xf>
    <xf numFmtId="0" fontId="6" fillId="0" borderId="0" xfId="0" applyFont="1" applyAlignment="1">
      <alignment horizontal="right"/>
    </xf>
    <xf numFmtId="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6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9" fontId="6" fillId="0" borderId="0" xfId="59" applyFont="1" applyBorder="1" applyAlignment="1">
      <alignment/>
    </xf>
    <xf numFmtId="9" fontId="6" fillId="0" borderId="14" xfId="59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 horizontal="left"/>
    </xf>
    <xf numFmtId="165" fontId="6" fillId="0" borderId="16" xfId="42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9" fontId="6" fillId="0" borderId="1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14" fontId="6" fillId="0" borderId="10" xfId="0" applyNumberFormat="1" applyFont="1" applyBorder="1" applyAlignment="1">
      <alignment/>
    </xf>
    <xf numFmtId="14" fontId="6" fillId="0" borderId="0" xfId="0" applyNumberFormat="1" applyFont="1" applyAlignment="1">
      <alignment horizontal="left"/>
    </xf>
    <xf numFmtId="165" fontId="1" fillId="0" borderId="16" xfId="42" applyNumberFormat="1" applyFont="1" applyBorder="1" applyAlignment="1">
      <alignment horizontal="center"/>
    </xf>
    <xf numFmtId="165" fontId="6" fillId="0" borderId="12" xfId="0" applyNumberFormat="1" applyFont="1" applyBorder="1" applyAlignment="1">
      <alignment/>
    </xf>
    <xf numFmtId="9" fontId="6" fillId="0" borderId="12" xfId="59" applyFont="1" applyBorder="1" applyAlignment="1">
      <alignment/>
    </xf>
    <xf numFmtId="9" fontId="6" fillId="0" borderId="17" xfId="59" applyFont="1" applyBorder="1" applyAlignment="1">
      <alignment/>
    </xf>
    <xf numFmtId="9" fontId="6" fillId="0" borderId="18" xfId="59" applyFont="1" applyBorder="1" applyAlignment="1">
      <alignment/>
    </xf>
    <xf numFmtId="0" fontId="8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9" fontId="6" fillId="0" borderId="12" xfId="44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10" fontId="6" fillId="0" borderId="10" xfId="59" applyNumberFormat="1" applyFont="1" applyBorder="1" applyAlignment="1">
      <alignment horizontal="right"/>
    </xf>
    <xf numFmtId="165" fontId="6" fillId="0" borderId="10" xfId="42" applyNumberFormat="1" applyFont="1" applyBorder="1" applyAlignment="1">
      <alignment horizontal="center"/>
    </xf>
    <xf numFmtId="14" fontId="6" fillId="0" borderId="10" xfId="0" applyNumberFormat="1" applyFont="1" applyBorder="1" applyAlignment="1">
      <alignment wrapText="1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4" fontId="11" fillId="0" borderId="0" xfId="44" applyFont="1" applyAlignment="1">
      <alignment horizontal="left"/>
    </xf>
    <xf numFmtId="180" fontId="6" fillId="0" borderId="10" xfId="59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9" fontId="6" fillId="0" borderId="10" xfId="59" applyNumberFormat="1" applyFont="1" applyBorder="1" applyAlignment="1">
      <alignment horizontal="center"/>
    </xf>
    <xf numFmtId="165" fontId="16" fillId="0" borderId="0" xfId="42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16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10" fontId="1" fillId="0" borderId="23" xfId="59" applyNumberFormat="1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24" xfId="0" applyFont="1" applyBorder="1" applyAlignment="1">
      <alignment horizontal="center"/>
    </xf>
    <xf numFmtId="10" fontId="1" fillId="0" borderId="25" xfId="59" applyNumberFormat="1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20" fillId="0" borderId="0" xfId="0" applyFont="1" applyAlignment="1">
      <alignment/>
    </xf>
    <xf numFmtId="14" fontId="14" fillId="0" borderId="24" xfId="0" applyNumberFormat="1" applyFont="1" applyBorder="1" applyAlignment="1">
      <alignment horizontal="center"/>
    </xf>
    <xf numFmtId="10" fontId="14" fillId="0" borderId="25" xfId="59" applyNumberFormat="1" applyFont="1" applyBorder="1" applyAlignment="1">
      <alignment horizontal="right"/>
    </xf>
    <xf numFmtId="0" fontId="21" fillId="0" borderId="25" xfId="0" applyFont="1" applyBorder="1" applyAlignment="1">
      <alignment horizontal="right"/>
    </xf>
    <xf numFmtId="14" fontId="14" fillId="0" borderId="24" xfId="0" applyNumberFormat="1" applyFont="1" applyBorder="1" applyAlignment="1">
      <alignment horizontal="center"/>
    </xf>
    <xf numFmtId="0" fontId="20" fillId="0" borderId="25" xfId="0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0" fontId="1" fillId="0" borderId="25" xfId="59" applyNumberFormat="1" applyFont="1" applyBorder="1" applyAlignment="1">
      <alignment/>
    </xf>
    <xf numFmtId="165" fontId="0" fillId="0" borderId="11" xfId="42" applyNumberFormat="1" applyFont="1" applyBorder="1" applyAlignment="1">
      <alignment/>
    </xf>
    <xf numFmtId="10" fontId="1" fillId="0" borderId="0" xfId="59" applyNumberFormat="1" applyFont="1" applyAlignment="1">
      <alignment/>
    </xf>
    <xf numFmtId="165" fontId="3" fillId="0" borderId="26" xfId="42" applyNumberFormat="1" applyFont="1" applyBorder="1" applyAlignment="1">
      <alignment/>
    </xf>
    <xf numFmtId="165" fontId="0" fillId="0" borderId="26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0" fontId="1" fillId="0" borderId="10" xfId="59" applyNumberFormat="1" applyFont="1" applyBorder="1" applyAlignment="1">
      <alignment/>
    </xf>
    <xf numFmtId="165" fontId="3" fillId="0" borderId="21" xfId="42" applyNumberFormat="1" applyFont="1" applyBorder="1" applyAlignment="1">
      <alignment/>
    </xf>
    <xf numFmtId="165" fontId="0" fillId="0" borderId="21" xfId="42" applyNumberFormat="1" applyFont="1" applyBorder="1" applyAlignment="1">
      <alignment/>
    </xf>
    <xf numFmtId="165" fontId="3" fillId="0" borderId="10" xfId="42" applyNumberFormat="1" applyFont="1" applyBorder="1" applyAlignment="1">
      <alignment/>
    </xf>
    <xf numFmtId="10" fontId="1" fillId="0" borderId="27" xfId="59" applyNumberFormat="1" applyFont="1" applyBorder="1" applyAlignment="1">
      <alignment/>
    </xf>
    <xf numFmtId="10" fontId="14" fillId="0" borderId="25" xfId="59" applyNumberFormat="1" applyFont="1" applyBorder="1" applyAlignment="1">
      <alignment horizontal="right"/>
    </xf>
    <xf numFmtId="14" fontId="14" fillId="0" borderId="0" xfId="0" applyNumberFormat="1" applyFont="1" applyAlignment="1">
      <alignment/>
    </xf>
    <xf numFmtId="0" fontId="14" fillId="0" borderId="25" xfId="0" applyFont="1" applyBorder="1" applyAlignment="1">
      <alignment horizontal="right"/>
    </xf>
    <xf numFmtId="14" fontId="14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59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1" fillId="0" borderId="0" xfId="59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0" fontId="1" fillId="0" borderId="0" xfId="59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0" fillId="0" borderId="26" xfId="0" applyBorder="1" applyAlignment="1">
      <alignment/>
    </xf>
    <xf numFmtId="165" fontId="0" fillId="0" borderId="26" xfId="0" applyNumberFormat="1" applyBorder="1" applyAlignment="1">
      <alignment/>
    </xf>
    <xf numFmtId="165" fontId="3" fillId="0" borderId="0" xfId="42" applyNumberFormat="1" applyFont="1" applyAlignment="1">
      <alignment/>
    </xf>
    <xf numFmtId="10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65" fontId="0" fillId="0" borderId="11" xfId="0" applyNumberFormat="1" applyBorder="1" applyAlignment="1">
      <alignment/>
    </xf>
    <xf numFmtId="165" fontId="0" fillId="0" borderId="21" xfId="0" applyNumberFormat="1" applyBorder="1" applyAlignment="1">
      <alignment/>
    </xf>
    <xf numFmtId="3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65" fontId="13" fillId="0" borderId="11" xfId="42" applyNumberFormat="1" applyFont="1" applyBorder="1" applyAlignment="1">
      <alignment/>
    </xf>
    <xf numFmtId="10" fontId="22" fillId="0" borderId="25" xfId="59" applyNumberFormat="1" applyFont="1" applyBorder="1" applyAlignment="1">
      <alignment/>
    </xf>
    <xf numFmtId="165" fontId="17" fillId="0" borderId="11" xfId="42" applyNumberFormat="1" applyFont="1" applyBorder="1" applyAlignment="1">
      <alignment/>
    </xf>
    <xf numFmtId="0" fontId="13" fillId="0" borderId="0" xfId="0" applyFont="1" applyAlignment="1">
      <alignment/>
    </xf>
    <xf numFmtId="10" fontId="22" fillId="0" borderId="0" xfId="59" applyNumberFormat="1" applyFont="1" applyAlignment="1">
      <alignment/>
    </xf>
    <xf numFmtId="0" fontId="22" fillId="0" borderId="0" xfId="0" applyFont="1" applyAlignment="1">
      <alignment/>
    </xf>
    <xf numFmtId="165" fontId="13" fillId="0" borderId="26" xfId="42" applyNumberFormat="1" applyFont="1" applyBorder="1" applyAlignment="1">
      <alignment/>
    </xf>
    <xf numFmtId="165" fontId="17" fillId="0" borderId="26" xfId="42" applyNumberFormat="1" applyFont="1" applyBorder="1" applyAlignment="1">
      <alignment/>
    </xf>
    <xf numFmtId="2" fontId="3" fillId="0" borderId="0" xfId="0" applyNumberFormat="1" applyFont="1" applyAlignment="1">
      <alignment/>
    </xf>
    <xf numFmtId="165" fontId="3" fillId="0" borderId="26" xfId="42" applyNumberFormat="1" applyFont="1" applyBorder="1" applyAlignment="1">
      <alignment/>
    </xf>
    <xf numFmtId="0" fontId="0" fillId="0" borderId="0" xfId="0" applyFont="1" applyAlignment="1">
      <alignment/>
    </xf>
    <xf numFmtId="165" fontId="0" fillId="0" borderId="26" xfId="42" applyNumberFormat="1" applyFont="1" applyBorder="1" applyAlignment="1">
      <alignment/>
    </xf>
    <xf numFmtId="0" fontId="1" fillId="0" borderId="0" xfId="0" applyFont="1" applyAlignment="1">
      <alignment/>
    </xf>
    <xf numFmtId="9" fontId="6" fillId="0" borderId="28" xfId="59" applyFont="1" applyBorder="1" applyAlignment="1">
      <alignment/>
    </xf>
    <xf numFmtId="0" fontId="0" fillId="0" borderId="0" xfId="0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29" xfId="0" applyFont="1" applyBorder="1" applyAlignment="1">
      <alignment horizontal="center"/>
    </xf>
    <xf numFmtId="165" fontId="6" fillId="0" borderId="29" xfId="0" applyNumberFormat="1" applyFont="1" applyBorder="1" applyAlignment="1">
      <alignment/>
    </xf>
    <xf numFmtId="0" fontId="6" fillId="0" borderId="29" xfId="0" applyFont="1" applyBorder="1" applyAlignment="1">
      <alignment horizontal="right"/>
    </xf>
    <xf numFmtId="0" fontId="12" fillId="0" borderId="0" xfId="0" applyFont="1" applyAlignment="1">
      <alignment/>
    </xf>
    <xf numFmtId="0" fontId="6" fillId="0" borderId="12" xfId="0" applyFont="1" applyBorder="1" applyAlignment="1">
      <alignment/>
    </xf>
    <xf numFmtId="14" fontId="6" fillId="0" borderId="21" xfId="0" applyNumberFormat="1" applyFont="1" applyBorder="1" applyAlignment="1">
      <alignment wrapText="1"/>
    </xf>
    <xf numFmtId="0" fontId="6" fillId="0" borderId="12" xfId="0" applyFont="1" applyBorder="1" applyAlignment="1">
      <alignment horizontal="center"/>
    </xf>
    <xf numFmtId="165" fontId="6" fillId="0" borderId="21" xfId="42" applyNumberFormat="1" applyFont="1" applyBorder="1" applyAlignment="1">
      <alignment horizontal="right"/>
    </xf>
    <xf numFmtId="9" fontId="6" fillId="0" borderId="21" xfId="59" applyNumberFormat="1" applyFont="1" applyBorder="1" applyAlignment="1">
      <alignment horizontal="center"/>
    </xf>
    <xf numFmtId="165" fontId="6" fillId="0" borderId="21" xfId="42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2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4" fillId="0" borderId="24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center" wrapText="1"/>
    </xf>
    <xf numFmtId="0" fontId="26" fillId="0" borderId="10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right"/>
    </xf>
    <xf numFmtId="183" fontId="0" fillId="0" borderId="0" xfId="0" applyNumberFormat="1" applyBorder="1" applyAlignment="1">
      <alignment/>
    </xf>
    <xf numFmtId="0" fontId="28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27" fillId="0" borderId="31" xfId="0" applyFon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0" fillId="0" borderId="32" xfId="0" applyBorder="1" applyAlignment="1">
      <alignment/>
    </xf>
    <xf numFmtId="0" fontId="15" fillId="0" borderId="10" xfId="0" applyFont="1" applyBorder="1" applyAlignment="1">
      <alignment/>
    </xf>
    <xf numFmtId="0" fontId="0" fillId="0" borderId="0" xfId="0" applyAlignment="1">
      <alignment horizontal="center" wrapText="1"/>
    </xf>
    <xf numFmtId="14" fontId="0" fillId="0" borderId="0" xfId="0" applyNumberFormat="1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17" fillId="0" borderId="10" xfId="0" applyFont="1" applyBorder="1" applyAlignment="1">
      <alignment/>
    </xf>
    <xf numFmtId="14" fontId="17" fillId="0" borderId="32" xfId="0" applyNumberFormat="1" applyFont="1" applyBorder="1" applyAlignment="1">
      <alignment/>
    </xf>
    <xf numFmtId="14" fontId="17" fillId="0" borderId="10" xfId="0" applyNumberFormat="1" applyFont="1" applyBorder="1" applyAlignment="1">
      <alignment/>
    </xf>
    <xf numFmtId="0" fontId="31" fillId="0" borderId="0" xfId="0" applyFont="1" applyAlignment="1">
      <alignment horizontal="right"/>
    </xf>
    <xf numFmtId="9" fontId="6" fillId="0" borderId="0" xfId="59" applyFont="1" applyAlignment="1">
      <alignment/>
    </xf>
    <xf numFmtId="14" fontId="8" fillId="0" borderId="33" xfId="0" applyNumberFormat="1" applyFont="1" applyBorder="1" applyAlignment="1">
      <alignment/>
    </xf>
    <xf numFmtId="14" fontId="8" fillId="0" borderId="34" xfId="0" applyNumberFormat="1" applyFont="1" applyBorder="1" applyAlignment="1">
      <alignment/>
    </xf>
    <xf numFmtId="0" fontId="6" fillId="0" borderId="16" xfId="0" applyFont="1" applyBorder="1" applyAlignment="1">
      <alignment/>
    </xf>
    <xf numFmtId="165" fontId="6" fillId="0" borderId="35" xfId="42" applyNumberFormat="1" applyFont="1" applyBorder="1" applyAlignment="1">
      <alignment/>
    </xf>
    <xf numFmtId="165" fontId="6" fillId="0" borderId="11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65" fontId="6" fillId="0" borderId="36" xfId="42" applyNumberFormat="1" applyFont="1" applyBorder="1" applyAlignment="1">
      <alignment/>
    </xf>
    <xf numFmtId="165" fontId="6" fillId="0" borderId="37" xfId="42" applyNumberFormat="1" applyFont="1" applyBorder="1" applyAlignment="1">
      <alignment/>
    </xf>
    <xf numFmtId="165" fontId="6" fillId="0" borderId="17" xfId="59" applyNumberFormat="1" applyFont="1" applyBorder="1" applyAlignment="1">
      <alignment/>
    </xf>
    <xf numFmtId="165" fontId="6" fillId="0" borderId="38" xfId="42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1" xfId="0" applyFont="1" applyBorder="1" applyAlignment="1">
      <alignment/>
    </xf>
    <xf numFmtId="0" fontId="31" fillId="0" borderId="0" xfId="0" applyFont="1" applyAlignment="1">
      <alignment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6" fillId="0" borderId="0" xfId="0" applyFont="1" applyAlignment="1">
      <alignment horizontal="left"/>
    </xf>
    <xf numFmtId="179" fontId="0" fillId="0" borderId="35" xfId="44" applyNumberFormat="1" applyFont="1" applyBorder="1" applyAlignment="1">
      <alignment/>
    </xf>
    <xf numFmtId="179" fontId="0" fillId="0" borderId="42" xfId="44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165" fontId="34" fillId="0" borderId="0" xfId="42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10" xfId="42" applyNumberFormat="1" applyFont="1" applyBorder="1" applyAlignment="1">
      <alignment/>
    </xf>
    <xf numFmtId="10" fontId="6" fillId="0" borderId="10" xfId="59" applyNumberFormat="1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165" fontId="6" fillId="0" borderId="44" xfId="42" applyNumberFormat="1" applyFont="1" applyBorder="1" applyAlignment="1">
      <alignment/>
    </xf>
    <xf numFmtId="10" fontId="6" fillId="0" borderId="44" xfId="59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179" fontId="0" fillId="0" borderId="46" xfId="44" applyNumberFormat="1" applyFont="1" applyBorder="1" applyAlignment="1">
      <alignment/>
    </xf>
    <xf numFmtId="165" fontId="0" fillId="0" borderId="46" xfId="42" applyNumberFormat="1" applyFont="1" applyBorder="1" applyAlignment="1">
      <alignment/>
    </xf>
    <xf numFmtId="10" fontId="0" fillId="0" borderId="46" xfId="59" applyNumberFormat="1" applyFont="1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0" fontId="0" fillId="0" borderId="10" xfId="59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6" fillId="0" borderId="40" xfId="0" applyFont="1" applyBorder="1" applyAlignment="1">
      <alignment/>
    </xf>
    <xf numFmtId="0" fontId="6" fillId="0" borderId="47" xfId="0" applyFont="1" applyBorder="1" applyAlignment="1">
      <alignment/>
    </xf>
    <xf numFmtId="179" fontId="6" fillId="0" borderId="12" xfId="0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5" xfId="0" applyFont="1" applyBorder="1" applyAlignment="1">
      <alignment/>
    </xf>
    <xf numFmtId="14" fontId="6" fillId="0" borderId="28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6" fillId="0" borderId="12" xfId="0" applyFont="1" applyBorder="1" applyAlignment="1">
      <alignment horizontal="right"/>
    </xf>
    <xf numFmtId="0" fontId="6" fillId="0" borderId="13" xfId="0" applyFont="1" applyFill="1" applyBorder="1" applyAlignment="1">
      <alignment/>
    </xf>
    <xf numFmtId="0" fontId="6" fillId="0" borderId="49" xfId="0" applyFont="1" applyBorder="1" applyAlignment="1">
      <alignment/>
    </xf>
    <xf numFmtId="0" fontId="0" fillId="0" borderId="49" xfId="0" applyBorder="1" applyAlignment="1">
      <alignment/>
    </xf>
    <xf numFmtId="0" fontId="6" fillId="0" borderId="39" xfId="0" applyFont="1" applyBorder="1" applyAlignment="1">
      <alignment/>
    </xf>
    <xf numFmtId="0" fontId="6" fillId="0" borderId="11" xfId="0" applyFont="1" applyBorder="1" applyAlignment="1">
      <alignment/>
    </xf>
    <xf numFmtId="165" fontId="6" fillId="0" borderId="11" xfId="42" applyNumberFormat="1" applyFont="1" applyBorder="1" applyAlignment="1">
      <alignment/>
    </xf>
    <xf numFmtId="10" fontId="6" fillId="0" borderId="11" xfId="59" applyNumberFormat="1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20" fillId="0" borderId="49" xfId="53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5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0" fillId="0" borderId="32" xfId="0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0" fillId="0" borderId="27" xfId="0" applyBorder="1" applyAlignment="1">
      <alignment/>
    </xf>
    <xf numFmtId="0" fontId="6" fillId="0" borderId="5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55" xfId="0" applyFont="1" applyBorder="1" applyAlignment="1">
      <alignment/>
    </xf>
    <xf numFmtId="0" fontId="0" fillId="0" borderId="56" xfId="0" applyBorder="1" applyAlignment="1">
      <alignment/>
    </xf>
    <xf numFmtId="0" fontId="20" fillId="0" borderId="29" xfId="53" applyFont="1" applyBorder="1" applyAlignment="1" applyProtection="1">
      <alignment horizontal="left"/>
      <protection/>
    </xf>
    <xf numFmtId="0" fontId="6" fillId="0" borderId="3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4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1" fillId="0" borderId="24" xfId="0" applyFont="1" applyBorder="1" applyAlignment="1">
      <alignment horizontal="right"/>
    </xf>
    <xf numFmtId="0" fontId="31" fillId="0" borderId="0" xfId="0" applyFont="1" applyAlignment="1">
      <alignment horizontal="right"/>
    </xf>
    <xf numFmtId="0" fontId="6" fillId="0" borderId="49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32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50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33" fillId="0" borderId="1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33" fillId="0" borderId="15" xfId="0" applyFont="1" applyBorder="1" applyAlignment="1">
      <alignment horizontal="right"/>
    </xf>
    <xf numFmtId="0" fontId="0" fillId="0" borderId="61" xfId="0" applyBorder="1" applyAlignment="1">
      <alignment/>
    </xf>
    <xf numFmtId="0" fontId="6" fillId="0" borderId="10" xfId="0" applyFont="1" applyBorder="1" applyAlignment="1">
      <alignment/>
    </xf>
    <xf numFmtId="0" fontId="6" fillId="0" borderId="35" xfId="0" applyFont="1" applyBorder="1" applyAlignment="1">
      <alignment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44" fontId="0" fillId="0" borderId="10" xfId="44" applyFont="1" applyBorder="1" applyAlignment="1">
      <alignment/>
    </xf>
    <xf numFmtId="18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4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44" fontId="27" fillId="0" borderId="10" xfId="44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183" fontId="27" fillId="0" borderId="0" xfId="0" applyNumberFormat="1" applyFont="1" applyBorder="1" applyAlignment="1">
      <alignment horizontal="right"/>
    </xf>
    <xf numFmtId="0" fontId="26" fillId="0" borderId="29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49" xfId="0" applyFont="1" applyBorder="1" applyAlignment="1">
      <alignment/>
    </xf>
    <xf numFmtId="0" fontId="26" fillId="0" borderId="10" xfId="0" applyFont="1" applyBorder="1" applyAlignment="1">
      <alignment/>
    </xf>
    <xf numFmtId="0" fontId="25" fillId="33" borderId="29" xfId="0" applyFont="1" applyFill="1" applyBorder="1" applyAlignment="1">
      <alignment horizontal="center" wrapText="1"/>
    </xf>
    <xf numFmtId="0" fontId="25" fillId="33" borderId="3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0" fillId="0" borderId="0" xfId="0" applyAlignment="1">
      <alignment horizontal="center" vertical="top"/>
    </xf>
    <xf numFmtId="167" fontId="9" fillId="0" borderId="1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49" xfId="0" applyBorder="1" applyAlignment="1">
      <alignment/>
    </xf>
    <xf numFmtId="0" fontId="17" fillId="0" borderId="1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7" fillId="0" borderId="29" xfId="0" applyFont="1" applyBorder="1" applyAlignment="1">
      <alignment/>
    </xf>
    <xf numFmtId="0" fontId="17" fillId="0" borderId="49" xfId="0" applyFont="1" applyBorder="1" applyAlignment="1">
      <alignment/>
    </xf>
    <xf numFmtId="0" fontId="17" fillId="0" borderId="32" xfId="0" applyFont="1" applyBorder="1" applyAlignment="1">
      <alignment/>
    </xf>
    <xf numFmtId="44" fontId="11" fillId="0" borderId="0" xfId="44" applyFont="1" applyAlignment="1">
      <alignment horizontal="left"/>
    </xf>
    <xf numFmtId="0" fontId="15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0</xdr:rowOff>
    </xdr:from>
    <xdr:to>
      <xdr:col>5</xdr:col>
      <xdr:colOff>1190625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0"/>
          <a:ext cx="2152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619125</xdr:colOff>
      <xdr:row>0</xdr:row>
      <xdr:rowOff>133350</xdr:rowOff>
    </xdr:from>
    <xdr:to>
      <xdr:col>5</xdr:col>
      <xdr:colOff>438150</xdr:colOff>
      <xdr:row>0</xdr:row>
      <xdr:rowOff>609600</xdr:rowOff>
    </xdr:to>
    <xdr:pic>
      <xdr:nvPicPr>
        <xdr:cNvPr id="1" name="Picture 1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133350"/>
          <a:ext cx="781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14</xdr:col>
      <xdr:colOff>209550</xdr:colOff>
      <xdr:row>1</xdr:row>
      <xdr:rowOff>0</xdr:rowOff>
    </xdr:to>
    <xdr:pic>
      <xdr:nvPicPr>
        <xdr:cNvPr id="2" name="Picture 2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3342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485775</xdr:colOff>
      <xdr:row>1</xdr:row>
      <xdr:rowOff>0</xdr:rowOff>
    </xdr:to>
    <xdr:pic>
      <xdr:nvPicPr>
        <xdr:cNvPr id="3" name="Picture 3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3342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419100</xdr:colOff>
      <xdr:row>1</xdr:row>
      <xdr:rowOff>0</xdr:rowOff>
    </xdr:to>
    <xdr:pic>
      <xdr:nvPicPr>
        <xdr:cNvPr id="4" name="Picture 4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3342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</xdr:row>
      <xdr:rowOff>0</xdr:rowOff>
    </xdr:from>
    <xdr:to>
      <xdr:col>13</xdr:col>
      <xdr:colOff>457200</xdr:colOff>
      <xdr:row>1</xdr:row>
      <xdr:rowOff>0</xdr:rowOff>
    </xdr:to>
    <xdr:pic>
      <xdr:nvPicPr>
        <xdr:cNvPr id="5" name="Picture 5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73342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676275</xdr:colOff>
      <xdr:row>68</xdr:row>
      <xdr:rowOff>171450</xdr:rowOff>
    </xdr:from>
    <xdr:to>
      <xdr:col>6</xdr:col>
      <xdr:colOff>0</xdr:colOff>
      <xdr:row>68</xdr:row>
      <xdr:rowOff>647700</xdr:rowOff>
    </xdr:to>
    <xdr:pic>
      <xdr:nvPicPr>
        <xdr:cNvPr id="6" name="Picture 6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11963400"/>
          <a:ext cx="752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69</xdr:row>
      <xdr:rowOff>0</xdr:rowOff>
    </xdr:from>
    <xdr:to>
      <xdr:col>14</xdr:col>
      <xdr:colOff>209550</xdr:colOff>
      <xdr:row>69</xdr:row>
      <xdr:rowOff>0</xdr:rowOff>
    </xdr:to>
    <xdr:pic>
      <xdr:nvPicPr>
        <xdr:cNvPr id="7" name="Picture 7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2525375"/>
          <a:ext cx="981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485775</xdr:colOff>
      <xdr:row>69</xdr:row>
      <xdr:rowOff>0</xdr:rowOff>
    </xdr:to>
    <xdr:pic>
      <xdr:nvPicPr>
        <xdr:cNvPr id="8" name="Picture 8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2525375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419100</xdr:colOff>
      <xdr:row>69</xdr:row>
      <xdr:rowOff>0</xdr:rowOff>
    </xdr:to>
    <xdr:pic>
      <xdr:nvPicPr>
        <xdr:cNvPr id="9" name="Picture 9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2525375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69</xdr:row>
      <xdr:rowOff>0</xdr:rowOff>
    </xdr:from>
    <xdr:to>
      <xdr:col>13</xdr:col>
      <xdr:colOff>457200</xdr:colOff>
      <xdr:row>69</xdr:row>
      <xdr:rowOff>0</xdr:rowOff>
    </xdr:to>
    <xdr:pic>
      <xdr:nvPicPr>
        <xdr:cNvPr id="10" name="Picture 10" descr="IFFLogoHanley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12525375"/>
          <a:ext cx="457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190500</xdr:colOff>
      <xdr:row>0</xdr:row>
      <xdr:rowOff>0</xdr:rowOff>
    </xdr:from>
    <xdr:to>
      <xdr:col>10</xdr:col>
      <xdr:colOff>47625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52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0</xdr:row>
      <xdr:rowOff>104775</xdr:rowOff>
    </xdr:from>
    <xdr:to>
      <xdr:col>7</xdr:col>
      <xdr:colOff>285750</xdr:colOff>
      <xdr:row>0</xdr:row>
      <xdr:rowOff>685800</xdr:rowOff>
    </xdr:to>
    <xdr:pic>
      <xdr:nvPicPr>
        <xdr:cNvPr id="1" name="Picture 1" descr="Description: cid:image001.jpg@01CC16E5.C6BB0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04775"/>
          <a:ext cx="2143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6.57421875" style="0" customWidth="1"/>
    <col min="2" max="2" width="12.8515625" style="2" customWidth="1"/>
    <col min="3" max="3" width="12.8515625" style="1" customWidth="1"/>
    <col min="4" max="4" width="12.57421875" style="0" customWidth="1"/>
    <col min="5" max="5" width="14.140625" style="0" customWidth="1"/>
    <col min="6" max="6" width="18.28125" style="0" customWidth="1"/>
    <col min="7" max="7" width="16.421875" style="0" customWidth="1"/>
    <col min="8" max="8" width="13.7109375" style="1" customWidth="1"/>
    <col min="9" max="9" width="17.00390625" style="1" customWidth="1"/>
    <col min="10" max="10" width="11.00390625" style="1" customWidth="1"/>
  </cols>
  <sheetData>
    <row r="1" spans="1:10" ht="51.75" customHeight="1">
      <c r="A1" s="297"/>
      <c r="B1" s="297"/>
      <c r="C1" s="297"/>
      <c r="D1" s="297"/>
      <c r="E1" s="297"/>
      <c r="F1" s="297"/>
      <c r="G1" s="297"/>
      <c r="H1" s="297"/>
      <c r="I1" s="297"/>
      <c r="J1" s="297"/>
    </row>
    <row r="2" spans="1:10" ht="19.5" customHeight="1">
      <c r="A2" s="290" t="s">
        <v>346</v>
      </c>
      <c r="B2" s="290"/>
      <c r="C2" s="290"/>
      <c r="D2" s="290"/>
      <c r="E2" s="290"/>
      <c r="F2" s="290"/>
      <c r="G2" s="290"/>
      <c r="H2" s="290"/>
      <c r="I2" s="290"/>
      <c r="J2" s="291"/>
    </row>
    <row r="3" spans="1:10" s="3" customFormat="1" ht="15">
      <c r="A3" s="5" t="s">
        <v>0</v>
      </c>
      <c r="B3" s="258"/>
      <c r="C3" s="258"/>
      <c r="D3" s="258"/>
      <c r="E3" s="258"/>
      <c r="F3" s="258"/>
      <c r="G3" s="285" t="s">
        <v>131</v>
      </c>
      <c r="H3" s="286"/>
      <c r="I3" s="298"/>
      <c r="J3" s="298"/>
    </row>
    <row r="4" spans="1:10" s="3" customFormat="1" ht="15">
      <c r="A4" s="22" t="s">
        <v>1</v>
      </c>
      <c r="B4" s="258"/>
      <c r="C4" s="258"/>
      <c r="D4" s="258"/>
      <c r="E4" s="258"/>
      <c r="F4" s="258"/>
      <c r="G4" s="285" t="s">
        <v>261</v>
      </c>
      <c r="H4" s="286"/>
      <c r="I4" s="283"/>
      <c r="J4" s="271"/>
    </row>
    <row r="5" spans="1:10" s="3" customFormat="1" ht="15">
      <c r="A5" s="22" t="s">
        <v>2</v>
      </c>
      <c r="B5" s="282"/>
      <c r="C5" s="282"/>
      <c r="D5" s="282"/>
      <c r="E5" s="258"/>
      <c r="F5" s="258"/>
      <c r="G5" s="285" t="s">
        <v>282</v>
      </c>
      <c r="H5" s="289"/>
      <c r="I5" s="283"/>
      <c r="J5" s="284"/>
    </row>
    <row r="6" spans="1:10" s="3" customFormat="1" ht="15">
      <c r="A6" s="248" t="s">
        <v>348</v>
      </c>
      <c r="B6" s="255"/>
      <c r="C6" s="287"/>
      <c r="D6" s="288"/>
      <c r="E6" s="248" t="s">
        <v>349</v>
      </c>
      <c r="F6" s="249"/>
      <c r="G6" s="189"/>
      <c r="H6" s="173" t="s">
        <v>132</v>
      </c>
      <c r="I6" s="283"/>
      <c r="J6" s="271"/>
    </row>
    <row r="7" spans="4:10" s="3" customFormat="1" ht="15">
      <c r="D7" s="4"/>
      <c r="E7" s="248" t="s">
        <v>350</v>
      </c>
      <c r="F7" s="255"/>
      <c r="G7" s="256"/>
      <c r="H7" s="173" t="s">
        <v>133</v>
      </c>
      <c r="I7" s="270"/>
      <c r="J7" s="271"/>
    </row>
    <row r="8" spans="1:10" s="3" customFormat="1" ht="15">
      <c r="A8" s="22" t="s">
        <v>34</v>
      </c>
      <c r="B8" s="255"/>
      <c r="C8" s="288"/>
      <c r="D8" s="4"/>
      <c r="E8" s="248"/>
      <c r="F8" s="242"/>
      <c r="G8" s="243"/>
      <c r="H8" s="173"/>
      <c r="I8" s="250"/>
      <c r="J8" s="251"/>
    </row>
    <row r="9" spans="1:10" s="3" customFormat="1" ht="15">
      <c r="A9" s="22" t="s">
        <v>6</v>
      </c>
      <c r="B9" s="255"/>
      <c r="C9" s="287"/>
      <c r="D9" s="287"/>
      <c r="E9" s="287"/>
      <c r="F9" s="287"/>
      <c r="G9" s="287"/>
      <c r="H9" s="287"/>
      <c r="I9" s="288"/>
      <c r="J9" s="4"/>
    </row>
    <row r="10" spans="1:10" s="3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5">
      <c r="A11" s="22" t="s">
        <v>3</v>
      </c>
      <c r="B11" s="258"/>
      <c r="C11" s="258"/>
      <c r="D11" s="258"/>
      <c r="E11" s="22" t="s">
        <v>4</v>
      </c>
      <c r="F11" s="190"/>
      <c r="G11" s="22" t="s">
        <v>8</v>
      </c>
      <c r="H11" s="27"/>
      <c r="I11" s="5" t="s">
        <v>7</v>
      </c>
      <c r="J11" s="46"/>
    </row>
    <row r="12" spans="1:10" s="3" customFormat="1" ht="15">
      <c r="A12" s="22" t="s">
        <v>3</v>
      </c>
      <c r="B12" s="258"/>
      <c r="C12" s="258"/>
      <c r="D12" s="258"/>
      <c r="E12" s="22" t="s">
        <v>4</v>
      </c>
      <c r="F12" s="190"/>
      <c r="G12" s="22" t="s">
        <v>8</v>
      </c>
      <c r="H12" s="27"/>
      <c r="I12" s="5" t="s">
        <v>7</v>
      </c>
      <c r="J12" s="46"/>
    </row>
    <row r="13" spans="1:10" s="3" customFormat="1" ht="15">
      <c r="A13" s="22" t="s">
        <v>3</v>
      </c>
      <c r="B13" s="258"/>
      <c r="C13" s="258"/>
      <c r="D13" s="258"/>
      <c r="E13" s="22" t="s">
        <v>4</v>
      </c>
      <c r="F13" s="190"/>
      <c r="G13" s="22" t="s">
        <v>8</v>
      </c>
      <c r="H13" s="27"/>
      <c r="I13" s="5" t="s">
        <v>7</v>
      </c>
      <c r="J13" s="46"/>
    </row>
    <row r="14" spans="1:10" s="3" customFormat="1" ht="15">
      <c r="A14" s="22" t="s">
        <v>81</v>
      </c>
      <c r="B14" s="255"/>
      <c r="C14" s="287"/>
      <c r="D14" s="288"/>
      <c r="E14" s="321" t="s">
        <v>34</v>
      </c>
      <c r="F14" s="322"/>
      <c r="G14" s="299"/>
      <c r="H14" s="300"/>
      <c r="I14" s="300"/>
      <c r="J14" s="301"/>
    </row>
    <row r="15" spans="1:10" s="3" customFormat="1" ht="15.75" thickBot="1">
      <c r="A15" s="22"/>
      <c r="B15" s="252"/>
      <c r="C15" s="252"/>
      <c r="D15" s="252"/>
      <c r="E15" s="22"/>
      <c r="F15" s="40"/>
      <c r="G15" s="254"/>
      <c r="H15" s="253"/>
      <c r="I15" s="253"/>
      <c r="J15" s="253"/>
    </row>
    <row r="16" spans="1:10" s="3" customFormat="1" ht="15">
      <c r="A16" s="4"/>
      <c r="B16" s="292" t="s">
        <v>13</v>
      </c>
      <c r="C16" s="292" t="s">
        <v>10</v>
      </c>
      <c r="D16" s="292" t="s">
        <v>11</v>
      </c>
      <c r="E16" s="4"/>
      <c r="F16" s="22" t="s">
        <v>51</v>
      </c>
      <c r="G16" s="136"/>
      <c r="H16" s="294" t="s">
        <v>267</v>
      </c>
      <c r="I16" s="295"/>
      <c r="J16" s="296"/>
    </row>
    <row r="17" spans="1:10" s="3" customFormat="1" ht="15">
      <c r="A17" s="191" t="s">
        <v>9</v>
      </c>
      <c r="B17" s="293"/>
      <c r="C17" s="293"/>
      <c r="D17" s="293"/>
      <c r="E17" s="4"/>
      <c r="F17" s="22" t="s">
        <v>5</v>
      </c>
      <c r="G17" s="137">
        <f>E20</f>
        <v>0</v>
      </c>
      <c r="H17" s="320" t="s">
        <v>107</v>
      </c>
      <c r="I17" s="308"/>
      <c r="J17" s="193"/>
    </row>
    <row r="18" spans="1:10" s="3" customFormat="1" ht="15">
      <c r="A18" s="4"/>
      <c r="B18" s="6"/>
      <c r="C18" s="6"/>
      <c r="D18" s="6">
        <f aca="true" t="shared" si="0" ref="D18:D28">B18-C18</f>
        <v>0</v>
      </c>
      <c r="E18" s="42" t="s">
        <v>103</v>
      </c>
      <c r="F18" s="22" t="s">
        <v>95</v>
      </c>
      <c r="G18" s="138"/>
      <c r="H18" s="320" t="s">
        <v>108</v>
      </c>
      <c r="I18" s="308"/>
      <c r="J18" s="193"/>
    </row>
    <row r="19" spans="1:10" s="3" customFormat="1" ht="15.75" thickBot="1">
      <c r="A19" s="4"/>
      <c r="B19" s="6"/>
      <c r="C19" s="6"/>
      <c r="D19" s="6">
        <f t="shared" si="0"/>
        <v>0</v>
      </c>
      <c r="E19" s="43" t="s">
        <v>104</v>
      </c>
      <c r="F19" s="22" t="s">
        <v>96</v>
      </c>
      <c r="G19" s="138"/>
      <c r="H19" s="323" t="s">
        <v>109</v>
      </c>
      <c r="I19" s="310"/>
      <c r="J19" s="194"/>
    </row>
    <row r="20" spans="1:10" s="3" customFormat="1" ht="15.75" thickBot="1">
      <c r="A20" s="4"/>
      <c r="B20" s="6"/>
      <c r="C20" s="6"/>
      <c r="D20" s="6">
        <f t="shared" si="0"/>
        <v>0</v>
      </c>
      <c r="E20" s="44">
        <f>B29*0.5</f>
        <v>0</v>
      </c>
      <c r="F20" s="5"/>
      <c r="G20" s="4"/>
      <c r="H20" s="4"/>
      <c r="I20" s="4"/>
      <c r="J20" s="4"/>
    </row>
    <row r="21" spans="1:10" s="3" customFormat="1" ht="15">
      <c r="A21" s="4"/>
      <c r="B21" s="6"/>
      <c r="C21" s="6"/>
      <c r="D21" s="6">
        <f t="shared" si="0"/>
        <v>0</v>
      </c>
      <c r="E21" s="45" t="s">
        <v>262</v>
      </c>
      <c r="F21" s="22" t="s">
        <v>35</v>
      </c>
      <c r="G21" s="135"/>
      <c r="H21" s="7" t="s">
        <v>263</v>
      </c>
      <c r="I21" s="314"/>
      <c r="J21" s="315"/>
    </row>
    <row r="22" spans="1:10" s="3" customFormat="1" ht="15.75" thickBot="1">
      <c r="A22" s="4"/>
      <c r="B22" s="6"/>
      <c r="C22" s="6"/>
      <c r="D22" s="6">
        <f t="shared" si="0"/>
        <v>0</v>
      </c>
      <c r="E22" s="43" t="s">
        <v>105</v>
      </c>
      <c r="F22" s="22" t="s">
        <v>36</v>
      </c>
      <c r="G22" s="8">
        <f>+B20</f>
        <v>0</v>
      </c>
      <c r="H22" s="7" t="s">
        <v>264</v>
      </c>
      <c r="I22" s="316"/>
      <c r="J22" s="317"/>
    </row>
    <row r="23" spans="1:10" s="3" customFormat="1" ht="15" thickBot="1">
      <c r="A23" s="4"/>
      <c r="B23" s="6"/>
      <c r="C23" s="6"/>
      <c r="D23" s="6">
        <f t="shared" si="0"/>
        <v>0</v>
      </c>
      <c r="E23" s="44"/>
      <c r="F23" s="7"/>
      <c r="G23" s="4"/>
      <c r="H23" s="7" t="s">
        <v>335</v>
      </c>
      <c r="I23" s="316"/>
      <c r="J23" s="317"/>
    </row>
    <row r="24" spans="1:10" s="3" customFormat="1" ht="15">
      <c r="A24" s="4"/>
      <c r="B24" s="6"/>
      <c r="C24" s="6"/>
      <c r="D24" s="6">
        <f t="shared" si="0"/>
        <v>0</v>
      </c>
      <c r="E24" s="45" t="s">
        <v>106</v>
      </c>
      <c r="F24" s="22" t="s">
        <v>15</v>
      </c>
      <c r="G24" s="57"/>
      <c r="H24" s="7" t="s">
        <v>265</v>
      </c>
      <c r="I24" s="316"/>
      <c r="J24" s="317"/>
    </row>
    <row r="25" spans="1:10" s="3" customFormat="1" ht="15">
      <c r="A25" s="192"/>
      <c r="B25" s="6"/>
      <c r="C25" s="6"/>
      <c r="D25" s="6">
        <f t="shared" si="0"/>
        <v>0</v>
      </c>
      <c r="E25" s="43"/>
      <c r="F25" s="22" t="s">
        <v>16</v>
      </c>
      <c r="G25" s="21"/>
      <c r="H25" s="7" t="s">
        <v>266</v>
      </c>
      <c r="I25" s="316"/>
      <c r="J25" s="317"/>
    </row>
    <row r="26" spans="1:10" s="3" customFormat="1" ht="15">
      <c r="A26" s="169"/>
      <c r="B26" s="6"/>
      <c r="C26" s="6"/>
      <c r="D26" s="6">
        <f t="shared" si="0"/>
        <v>0</v>
      </c>
      <c r="E26" s="43"/>
      <c r="F26" s="22" t="s">
        <v>17</v>
      </c>
      <c r="G26" s="46"/>
      <c r="H26" s="7"/>
      <c r="I26" s="316"/>
      <c r="J26" s="317"/>
    </row>
    <row r="27" spans="1:10" s="3" customFormat="1" ht="15">
      <c r="A27" s="192"/>
      <c r="B27" s="6"/>
      <c r="C27" s="6"/>
      <c r="D27" s="6">
        <f t="shared" si="0"/>
        <v>0</v>
      </c>
      <c r="E27" s="4"/>
      <c r="F27" s="22" t="s">
        <v>91</v>
      </c>
      <c r="G27" s="46"/>
      <c r="H27" s="7"/>
      <c r="I27" s="316"/>
      <c r="J27" s="317"/>
    </row>
    <row r="28" spans="1:10" s="3" customFormat="1" ht="15.75" thickBot="1">
      <c r="A28" s="192"/>
      <c r="B28" s="10"/>
      <c r="C28" s="10"/>
      <c r="D28" s="10">
        <f t="shared" si="0"/>
        <v>0</v>
      </c>
      <c r="E28" s="4"/>
      <c r="F28" s="22" t="s">
        <v>28</v>
      </c>
      <c r="G28" s="21"/>
      <c r="H28" s="7"/>
      <c r="I28" s="316"/>
      <c r="J28" s="317"/>
    </row>
    <row r="29" spans="1:10" s="3" customFormat="1" ht="15" thickBot="1">
      <c r="A29" s="4" t="s">
        <v>14</v>
      </c>
      <c r="B29" s="11">
        <f>SUM(B18:B28)</f>
        <v>0</v>
      </c>
      <c r="C29" s="11">
        <f>SUM(C18:C28)</f>
        <v>0</v>
      </c>
      <c r="D29" s="11">
        <f>SUM(D18:D28)</f>
        <v>0</v>
      </c>
      <c r="E29" s="4"/>
      <c r="F29" s="4"/>
      <c r="G29" s="4"/>
      <c r="H29" s="4"/>
      <c r="I29" s="318"/>
      <c r="J29" s="319"/>
    </row>
    <row r="30" spans="1:10" s="3" customFormat="1" ht="15" thickBot="1">
      <c r="A30" s="4"/>
      <c r="B30" s="4"/>
      <c r="C30" s="174" t="e">
        <f>C29/B29</f>
        <v>#DIV/0!</v>
      </c>
      <c r="D30" s="174" t="e">
        <f>D29/B29</f>
        <v>#DIV/0!</v>
      </c>
      <c r="E30" s="4"/>
      <c r="F30" s="4"/>
      <c r="G30" s="4"/>
      <c r="H30" s="4"/>
      <c r="I30" s="4"/>
      <c r="J30" s="4"/>
    </row>
    <row r="31" spans="1:10" ht="15">
      <c r="A31" s="259" t="s">
        <v>50</v>
      </c>
      <c r="B31" s="260"/>
      <c r="C31" s="260"/>
      <c r="D31" s="260"/>
      <c r="E31" s="260"/>
      <c r="F31" s="260"/>
      <c r="G31" s="260"/>
      <c r="H31" s="260"/>
      <c r="I31" s="261"/>
      <c r="J31" s="4"/>
    </row>
    <row r="32" spans="1:10" ht="15" thickBot="1">
      <c r="A32" s="12" t="s">
        <v>22</v>
      </c>
      <c r="B32" s="9"/>
      <c r="C32" s="9"/>
      <c r="D32" s="9"/>
      <c r="E32" s="9"/>
      <c r="F32" s="9"/>
      <c r="H32" s="9"/>
      <c r="I32" s="13"/>
      <c r="J32" s="4"/>
    </row>
    <row r="33" spans="1:10" ht="15" thickBot="1">
      <c r="A33" s="268" t="s">
        <v>42</v>
      </c>
      <c r="B33" s="269"/>
      <c r="C33" s="142" t="s">
        <v>23</v>
      </c>
      <c r="D33" s="142" t="s">
        <v>24</v>
      </c>
      <c r="E33" s="142" t="s">
        <v>25</v>
      </c>
      <c r="F33" s="142" t="s">
        <v>26</v>
      </c>
      <c r="G33" s="142" t="s">
        <v>29</v>
      </c>
      <c r="H33" s="312" t="s">
        <v>32</v>
      </c>
      <c r="I33" s="313"/>
      <c r="J33" s="4"/>
    </row>
    <row r="34" spans="1:10" ht="17.25" customHeight="1">
      <c r="A34" s="262"/>
      <c r="B34" s="263"/>
      <c r="C34" s="145"/>
      <c r="D34" s="144"/>
      <c r="E34" s="143"/>
      <c r="F34" s="45"/>
      <c r="G34" s="141"/>
      <c r="H34" s="265"/>
      <c r="I34" s="266"/>
      <c r="J34" s="4"/>
    </row>
    <row r="35" spans="1:10" ht="14.25">
      <c r="A35" s="264"/>
      <c r="B35" s="256"/>
      <c r="C35" s="59"/>
      <c r="D35" s="60"/>
      <c r="E35" s="47">
        <f>C35*D35</f>
        <v>0</v>
      </c>
      <c r="F35" s="23"/>
      <c r="G35" s="48"/>
      <c r="H35" s="255"/>
      <c r="I35" s="267"/>
      <c r="J35" s="4"/>
    </row>
    <row r="36" spans="1:10" ht="15" thickBot="1">
      <c r="A36" s="257"/>
      <c r="B36" s="258"/>
      <c r="C36" s="10"/>
      <c r="D36" s="60"/>
      <c r="E36" s="10">
        <f>C36*D36</f>
        <v>0</v>
      </c>
      <c r="F36" s="23"/>
      <c r="G36" s="31"/>
      <c r="H36" s="258"/>
      <c r="I36" s="324"/>
      <c r="J36" s="4"/>
    </row>
    <row r="37" spans="1:10" ht="15" thickBot="1">
      <c r="A37" s="12"/>
      <c r="B37" s="9" t="s">
        <v>27</v>
      </c>
      <c r="C37" s="11">
        <f>SUM(C34:C36)</f>
        <v>0</v>
      </c>
      <c r="D37" s="20" t="s">
        <v>44</v>
      </c>
      <c r="E37" s="11">
        <f>SUM(E34:E36)</f>
        <v>0</v>
      </c>
      <c r="F37" s="9"/>
      <c r="G37" s="9" t="s">
        <v>88</v>
      </c>
      <c r="H37" s="9" t="s">
        <v>89</v>
      </c>
      <c r="I37" s="11"/>
      <c r="J37" s="4"/>
    </row>
    <row r="38" spans="1:10" ht="15" thickBot="1">
      <c r="A38" s="12"/>
      <c r="B38" s="9" t="s">
        <v>11</v>
      </c>
      <c r="C38" s="11">
        <f>+E20</f>
        <v>0</v>
      </c>
      <c r="D38" s="20" t="s">
        <v>45</v>
      </c>
      <c r="E38" s="11">
        <f>+E20</f>
        <v>0</v>
      </c>
      <c r="F38" s="9"/>
      <c r="G38" s="9" t="s">
        <v>88</v>
      </c>
      <c r="H38" s="9" t="s">
        <v>90</v>
      </c>
      <c r="I38" s="11">
        <v>0</v>
      </c>
      <c r="J38" s="4"/>
    </row>
    <row r="39" spans="1:10" ht="15" thickBot="1">
      <c r="A39" s="12"/>
      <c r="B39" s="9" t="s">
        <v>30</v>
      </c>
      <c r="C39" s="34">
        <f>C37-C38</f>
        <v>0</v>
      </c>
      <c r="D39" s="20" t="s">
        <v>46</v>
      </c>
      <c r="E39" s="34">
        <f>E37-E38</f>
        <v>0</v>
      </c>
      <c r="F39" s="9"/>
      <c r="G39" s="308" t="s">
        <v>94</v>
      </c>
      <c r="H39" s="309"/>
      <c r="I39" s="11">
        <f>SUM(I37:I38)</f>
        <v>0</v>
      </c>
      <c r="J39" s="4"/>
    </row>
    <row r="40" spans="1:10" ht="15" thickBot="1">
      <c r="A40" s="12"/>
      <c r="B40" s="9" t="s">
        <v>31</v>
      </c>
      <c r="C40" s="35" t="e">
        <f>C37/C38</f>
        <v>#DIV/0!</v>
      </c>
      <c r="D40" s="20"/>
      <c r="E40" s="14"/>
      <c r="F40" s="9"/>
      <c r="G40" s="195"/>
      <c r="H40" s="196" t="s">
        <v>92</v>
      </c>
      <c r="I40" s="35" t="e">
        <f>E20/I39</f>
        <v>#DIV/0!</v>
      </c>
      <c r="J40" s="4"/>
    </row>
    <row r="41" spans="1:10" ht="15" thickBot="1">
      <c r="A41" s="16"/>
      <c r="B41" s="17" t="s">
        <v>43</v>
      </c>
      <c r="C41" s="35" t="e">
        <f>C38/C37</f>
        <v>#DIV/0!</v>
      </c>
      <c r="D41" s="17"/>
      <c r="E41" s="17"/>
      <c r="F41" s="17"/>
      <c r="G41" s="310" t="s">
        <v>93</v>
      </c>
      <c r="H41" s="311"/>
      <c r="I41" s="240"/>
      <c r="J41" s="4"/>
    </row>
    <row r="42" spans="1:10" ht="7.5" customHeight="1" thickBo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3" customFormat="1" ht="15">
      <c r="A43" s="197"/>
      <c r="B43" s="260" t="s">
        <v>49</v>
      </c>
      <c r="C43" s="260"/>
      <c r="D43" s="260"/>
      <c r="E43" s="261"/>
      <c r="F43" s="4"/>
      <c r="G43" s="259" t="s">
        <v>37</v>
      </c>
      <c r="H43" s="260"/>
      <c r="I43" s="260"/>
      <c r="J43" s="261"/>
    </row>
    <row r="44" spans="1:10" s="3" customFormat="1" ht="14.25">
      <c r="A44" s="12"/>
      <c r="B44" s="198"/>
      <c r="C44" s="198"/>
      <c r="D44" s="198"/>
      <c r="E44" s="199"/>
      <c r="F44" s="4"/>
      <c r="G44" s="24" t="s">
        <v>38</v>
      </c>
      <c r="H44" s="25" t="s">
        <v>39</v>
      </c>
      <c r="I44" s="25" t="s">
        <v>40</v>
      </c>
      <c r="J44" s="26" t="s">
        <v>8</v>
      </c>
    </row>
    <row r="45" spans="1:10" s="3" customFormat="1" ht="15">
      <c r="A45" s="12"/>
      <c r="B45" s="200" t="s">
        <v>347</v>
      </c>
      <c r="C45" s="201">
        <v>2011</v>
      </c>
      <c r="D45" s="202">
        <v>2010</v>
      </c>
      <c r="E45" s="203">
        <v>2009</v>
      </c>
      <c r="F45" s="4"/>
      <c r="G45" s="58">
        <f>+B11</f>
        <v>0</v>
      </c>
      <c r="H45" s="204"/>
      <c r="I45" s="204">
        <v>0</v>
      </c>
      <c r="J45" s="15" t="e">
        <f>I45/H45</f>
        <v>#DIV/0!</v>
      </c>
    </row>
    <row r="46" spans="1:10" s="3" customFormat="1" ht="15">
      <c r="A46" s="12" t="s">
        <v>198</v>
      </c>
      <c r="B46" s="6"/>
      <c r="C46" s="6"/>
      <c r="D46" s="6"/>
      <c r="E46" s="178"/>
      <c r="F46" s="4"/>
      <c r="G46" s="58"/>
      <c r="H46" s="61"/>
      <c r="I46" s="61"/>
      <c r="J46" s="15"/>
    </row>
    <row r="47" spans="1:10" s="3" customFormat="1" ht="15" thickBot="1">
      <c r="A47" s="12" t="s">
        <v>18</v>
      </c>
      <c r="B47" s="6">
        <f>B46-B48</f>
        <v>0</v>
      </c>
      <c r="C47" s="6">
        <f>C46-C48</f>
        <v>0</v>
      </c>
      <c r="D47" s="6">
        <f>D46-D48</f>
        <v>0</v>
      </c>
      <c r="E47" s="178">
        <f>E46-E48</f>
        <v>0</v>
      </c>
      <c r="F47" s="4"/>
      <c r="G47" s="18"/>
      <c r="H47" s="33"/>
      <c r="I47" s="19"/>
      <c r="J47" s="133"/>
    </row>
    <row r="48" spans="1:10" ht="15">
      <c r="A48" s="12" t="s">
        <v>278</v>
      </c>
      <c r="B48" s="6"/>
      <c r="C48" s="6"/>
      <c r="D48" s="6"/>
      <c r="E48" s="178"/>
      <c r="F48" s="4"/>
      <c r="G48" s="304"/>
      <c r="H48" s="304"/>
      <c r="I48" s="304"/>
      <c r="J48" s="4"/>
    </row>
    <row r="49" spans="1:10" ht="15.75" thickBot="1">
      <c r="A49" s="12" t="s">
        <v>279</v>
      </c>
      <c r="B49" s="6"/>
      <c r="C49" s="6"/>
      <c r="D49" s="6"/>
      <c r="E49" s="178"/>
      <c r="F49" s="4"/>
      <c r="G49" s="304" t="s">
        <v>140</v>
      </c>
      <c r="H49" s="304"/>
      <c r="I49" s="304"/>
      <c r="J49" s="4"/>
    </row>
    <row r="50" spans="1:10" ht="14.25">
      <c r="A50" s="12" t="s">
        <v>87</v>
      </c>
      <c r="B50" s="6">
        <f>B48-B49</f>
        <v>0</v>
      </c>
      <c r="C50" s="6">
        <f>C48-C49</f>
        <v>0</v>
      </c>
      <c r="D50" s="6">
        <f>D48-D49</f>
        <v>0</v>
      </c>
      <c r="E50" s="178">
        <f>E48-E49</f>
        <v>0</v>
      </c>
      <c r="F50" s="4"/>
      <c r="G50" s="38" t="s">
        <v>337</v>
      </c>
      <c r="H50" s="175"/>
      <c r="I50" s="176"/>
      <c r="J50" s="139"/>
    </row>
    <row r="51" spans="1:10" ht="14.25">
      <c r="A51" s="12" t="s">
        <v>47</v>
      </c>
      <c r="B51" s="6"/>
      <c r="C51" s="6"/>
      <c r="D51" s="6"/>
      <c r="E51" s="178"/>
      <c r="F51" s="4"/>
      <c r="G51" s="39" t="s">
        <v>145</v>
      </c>
      <c r="H51" s="6"/>
      <c r="I51" s="178"/>
      <c r="J51" s="139"/>
    </row>
    <row r="52" spans="1:10" ht="14.25">
      <c r="A52" s="241" t="s">
        <v>336</v>
      </c>
      <c r="B52" s="6"/>
      <c r="C52" s="6"/>
      <c r="D52" s="6"/>
      <c r="E52" s="178"/>
      <c r="F52" s="4"/>
      <c r="G52" s="39" t="s">
        <v>339</v>
      </c>
      <c r="H52" s="6"/>
      <c r="I52" s="178"/>
      <c r="J52" s="139"/>
    </row>
    <row r="53" spans="1:10" ht="14.25">
      <c r="A53" s="12" t="s">
        <v>48</v>
      </c>
      <c r="B53" s="6"/>
      <c r="C53" s="6"/>
      <c r="D53" s="6"/>
      <c r="E53" s="178"/>
      <c r="F53" s="4"/>
      <c r="G53" s="39" t="s">
        <v>338</v>
      </c>
      <c r="H53" s="6"/>
      <c r="I53" s="178"/>
      <c r="J53" s="4"/>
    </row>
    <row r="54" spans="1:10" ht="15" thickBot="1">
      <c r="A54" s="12"/>
      <c r="B54" s="6"/>
      <c r="C54" s="6"/>
      <c r="D54" s="6"/>
      <c r="E54" s="178"/>
      <c r="F54" s="4"/>
      <c r="G54" s="185" t="s">
        <v>340</v>
      </c>
      <c r="H54" s="179"/>
      <c r="I54" s="181"/>
      <c r="J54" s="4"/>
    </row>
    <row r="55" spans="1:10" ht="15" thickBot="1">
      <c r="A55" s="12"/>
      <c r="B55" s="10"/>
      <c r="C55" s="10"/>
      <c r="D55" s="10"/>
      <c r="E55" s="181"/>
      <c r="F55" s="4"/>
      <c r="G55" s="187" t="s">
        <v>168</v>
      </c>
      <c r="H55" s="11">
        <f>SUM(H51:H54)</f>
        <v>0</v>
      </c>
      <c r="I55" s="11">
        <f>SUM(I51:I54)</f>
        <v>0</v>
      </c>
      <c r="J55" s="4"/>
    </row>
    <row r="56" spans="1:10" ht="15" thickBot="1">
      <c r="A56" s="12" t="s">
        <v>19</v>
      </c>
      <c r="B56" s="11">
        <f>+B50+B51+B52+B53+B54+B55</f>
        <v>0</v>
      </c>
      <c r="C56" s="11">
        <f>+C50+C51+C52+C53+C54+C55</f>
        <v>0</v>
      </c>
      <c r="D56" s="11">
        <f>+D50+D51+D52+D53+D54+D55</f>
        <v>0</v>
      </c>
      <c r="E56" s="11">
        <f>+E50+E51+E52+E53+E54+E55</f>
        <v>0</v>
      </c>
      <c r="F56" s="4"/>
      <c r="G56" s="188" t="s">
        <v>341</v>
      </c>
      <c r="H56" s="180"/>
      <c r="I56" s="182"/>
      <c r="J56" s="4"/>
    </row>
    <row r="57" spans="1:10" ht="15" thickBot="1">
      <c r="A57" s="12" t="s">
        <v>20</v>
      </c>
      <c r="B57" s="10"/>
      <c r="C57" s="10">
        <f>G74*12</f>
        <v>0</v>
      </c>
      <c r="D57" s="10">
        <f>G74*12</f>
        <v>0</v>
      </c>
      <c r="E57" s="181">
        <f>G74*12</f>
        <v>0</v>
      </c>
      <c r="F57" s="4"/>
      <c r="G57" s="185" t="s">
        <v>342</v>
      </c>
      <c r="H57" s="179"/>
      <c r="I57" s="181"/>
      <c r="J57" s="4"/>
    </row>
    <row r="58" spans="1:10" ht="15" thickBot="1">
      <c r="A58" s="12" t="s">
        <v>21</v>
      </c>
      <c r="B58" s="11">
        <f>B56-B57</f>
        <v>0</v>
      </c>
      <c r="C58" s="11">
        <f>C56-C57</f>
        <v>0</v>
      </c>
      <c r="D58" s="11">
        <f>D56-D57</f>
        <v>0</v>
      </c>
      <c r="E58" s="11">
        <f>E56-E57</f>
        <v>0</v>
      </c>
      <c r="F58" s="4"/>
      <c r="G58" s="187" t="s">
        <v>343</v>
      </c>
      <c r="H58" s="34">
        <f>SUM(H56:H57)</f>
        <v>0</v>
      </c>
      <c r="I58" s="11">
        <f>SUM(I56:I57)</f>
        <v>0</v>
      </c>
      <c r="J58" s="4"/>
    </row>
    <row r="59" spans="1:10" ht="15" thickBot="1">
      <c r="A59" s="16" t="s">
        <v>33</v>
      </c>
      <c r="B59" s="36"/>
      <c r="C59" s="36" t="e">
        <f>C56/C57</f>
        <v>#DIV/0!</v>
      </c>
      <c r="D59" s="36" t="e">
        <f>D56/D57</f>
        <v>#DIV/0!</v>
      </c>
      <c r="E59" s="37" t="e">
        <f>E56/E57</f>
        <v>#DIV/0!</v>
      </c>
      <c r="F59" s="4"/>
      <c r="G59" s="186" t="s">
        <v>344</v>
      </c>
      <c r="H59" s="183">
        <f>H55-H58</f>
        <v>0</v>
      </c>
      <c r="I59" s="184">
        <f>I55-I58</f>
        <v>0</v>
      </c>
      <c r="J59" s="4"/>
    </row>
    <row r="60" spans="1:10" ht="15" thickBot="1">
      <c r="A60" s="4"/>
      <c r="B60" s="4"/>
      <c r="C60" s="4"/>
      <c r="D60" s="4"/>
      <c r="E60" s="4"/>
      <c r="F60" s="4"/>
      <c r="G60" s="140" t="s">
        <v>345</v>
      </c>
      <c r="H60" s="34">
        <f>H58+H59</f>
        <v>0</v>
      </c>
      <c r="I60" s="11">
        <f>I58+I59</f>
        <v>0</v>
      </c>
      <c r="J60" s="4"/>
    </row>
    <row r="61" spans="1:10" ht="15">
      <c r="A61" s="305" t="s">
        <v>268</v>
      </c>
      <c r="B61" s="306"/>
      <c r="C61" s="306"/>
      <c r="D61" s="306"/>
      <c r="E61" s="306"/>
      <c r="F61" s="306"/>
      <c r="G61" s="306"/>
      <c r="H61" s="306"/>
      <c r="I61" s="306"/>
      <c r="J61" s="307"/>
    </row>
    <row r="62" spans="1:10" ht="14.25">
      <c r="A62" s="205"/>
      <c r="B62" s="206"/>
      <c r="C62" s="206"/>
      <c r="D62" s="206"/>
      <c r="E62" s="206"/>
      <c r="F62" s="207" t="s">
        <v>59</v>
      </c>
      <c r="G62" s="207" t="s">
        <v>60</v>
      </c>
      <c r="H62" s="207" t="s">
        <v>62</v>
      </c>
      <c r="I62" s="206"/>
      <c r="J62" s="208"/>
    </row>
    <row r="63" spans="1:10" ht="14.25">
      <c r="A63" s="205" t="s">
        <v>53</v>
      </c>
      <c r="B63" s="207" t="s">
        <v>54</v>
      </c>
      <c r="C63" s="207" t="s">
        <v>55</v>
      </c>
      <c r="D63" s="207" t="s">
        <v>56</v>
      </c>
      <c r="E63" s="207" t="s">
        <v>57</v>
      </c>
      <c r="F63" s="207" t="s">
        <v>58</v>
      </c>
      <c r="G63" s="207" t="s">
        <v>61</v>
      </c>
      <c r="H63" s="207" t="s">
        <v>63</v>
      </c>
      <c r="I63" s="302" t="s">
        <v>64</v>
      </c>
      <c r="J63" s="303"/>
    </row>
    <row r="64" spans="1:10" s="62" customFormat="1" ht="14.25">
      <c r="A64" s="209"/>
      <c r="B64" s="210"/>
      <c r="C64" s="211"/>
      <c r="D64" s="211"/>
      <c r="E64" s="212"/>
      <c r="F64" s="211"/>
      <c r="G64" s="211"/>
      <c r="H64" s="210"/>
      <c r="I64" s="325"/>
      <c r="J64" s="326"/>
    </row>
    <row r="65" spans="1:10" s="62" customFormat="1" ht="14.25">
      <c r="A65" s="244"/>
      <c r="B65" s="245"/>
      <c r="C65" s="246"/>
      <c r="D65" s="246"/>
      <c r="E65" s="247"/>
      <c r="F65" s="246"/>
      <c r="G65" s="246"/>
      <c r="H65" s="245"/>
      <c r="I65" s="325"/>
      <c r="J65" s="326"/>
    </row>
    <row r="66" spans="1:10" s="62" customFormat="1" ht="14.25">
      <c r="A66" s="244"/>
      <c r="B66" s="245"/>
      <c r="C66" s="246"/>
      <c r="D66" s="246"/>
      <c r="E66" s="247"/>
      <c r="F66" s="246"/>
      <c r="G66" s="246"/>
      <c r="H66" s="245"/>
      <c r="I66" s="325"/>
      <c r="J66" s="326"/>
    </row>
    <row r="67" spans="1:10" s="62" customFormat="1" ht="14.25">
      <c r="A67" s="244"/>
      <c r="B67" s="245"/>
      <c r="C67" s="246"/>
      <c r="D67" s="246"/>
      <c r="E67" s="247"/>
      <c r="F67" s="246"/>
      <c r="G67" s="246"/>
      <c r="H67" s="245"/>
      <c r="I67" s="325"/>
      <c r="J67" s="326"/>
    </row>
    <row r="68" spans="1:10" s="62" customFormat="1" ht="14.25">
      <c r="A68" s="244"/>
      <c r="B68" s="245"/>
      <c r="C68" s="246"/>
      <c r="D68" s="246"/>
      <c r="E68" s="247"/>
      <c r="F68" s="246"/>
      <c r="G68" s="246"/>
      <c r="H68" s="245"/>
      <c r="I68" s="325"/>
      <c r="J68" s="326"/>
    </row>
    <row r="69" spans="1:10" s="62" customFormat="1" ht="14.25">
      <c r="A69" s="244"/>
      <c r="B69" s="245"/>
      <c r="C69" s="246"/>
      <c r="D69" s="246"/>
      <c r="E69" s="247"/>
      <c r="F69" s="246"/>
      <c r="G69" s="246"/>
      <c r="H69" s="245"/>
      <c r="I69" s="325"/>
      <c r="J69" s="326"/>
    </row>
    <row r="70" spans="1:10" s="62" customFormat="1" ht="14.25">
      <c r="A70" s="244"/>
      <c r="B70" s="245"/>
      <c r="C70" s="246"/>
      <c r="D70" s="246"/>
      <c r="E70" s="247"/>
      <c r="F70" s="246"/>
      <c r="G70" s="246"/>
      <c r="H70" s="245"/>
      <c r="I70" s="325"/>
      <c r="J70" s="326"/>
    </row>
    <row r="71" spans="1:10" s="62" customFormat="1" ht="15" thickBot="1">
      <c r="A71" s="213"/>
      <c r="B71" s="214"/>
      <c r="C71" s="215"/>
      <c r="D71" s="215"/>
      <c r="E71" s="216"/>
      <c r="F71" s="215"/>
      <c r="G71" s="215"/>
      <c r="H71" s="214"/>
      <c r="I71" s="275"/>
      <c r="J71" s="276"/>
    </row>
    <row r="72" spans="1:10" s="62" customFormat="1" ht="12.75">
      <c r="A72" s="217" t="s">
        <v>113</v>
      </c>
      <c r="B72" s="218" t="s">
        <v>114</v>
      </c>
      <c r="C72" s="219">
        <f>+E20</f>
        <v>0</v>
      </c>
      <c r="D72" s="220">
        <v>0</v>
      </c>
      <c r="E72" s="221"/>
      <c r="F72" s="220">
        <v>0</v>
      </c>
      <c r="G72" s="220"/>
      <c r="H72" s="222" t="s">
        <v>84</v>
      </c>
      <c r="I72" s="278" t="s">
        <v>280</v>
      </c>
      <c r="J72" s="279"/>
    </row>
    <row r="73" spans="1:10" ht="13.5" thickBot="1">
      <c r="A73" s="223" t="s">
        <v>115</v>
      </c>
      <c r="B73" s="224" t="s">
        <v>114</v>
      </c>
      <c r="C73" s="225">
        <f>+E23</f>
        <v>0</v>
      </c>
      <c r="D73" s="226">
        <v>0</v>
      </c>
      <c r="E73" s="227"/>
      <c r="F73" s="226">
        <v>0</v>
      </c>
      <c r="G73" s="226"/>
      <c r="H73" s="228" t="s">
        <v>116</v>
      </c>
      <c r="I73" s="280" t="s">
        <v>281</v>
      </c>
      <c r="J73" s="281"/>
    </row>
    <row r="74" spans="1:10" ht="15" thickBot="1">
      <c r="A74" s="229" t="s">
        <v>27</v>
      </c>
      <c r="B74" s="230"/>
      <c r="C74" s="231">
        <f>+C72+C73</f>
        <v>0</v>
      </c>
      <c r="D74" s="232">
        <v>0</v>
      </c>
      <c r="E74" s="177"/>
      <c r="F74" s="233">
        <f>SUM(F64:F73)</f>
        <v>0</v>
      </c>
      <c r="G74" s="232">
        <f>SUM(G64:G73)</f>
        <v>0</v>
      </c>
      <c r="H74" s="234"/>
      <c r="I74" s="273"/>
      <c r="J74" s="274"/>
    </row>
    <row r="75" spans="1:10" ht="15" thickBot="1">
      <c r="A75" s="235" t="s">
        <v>138</v>
      </c>
      <c r="B75" s="277"/>
      <c r="C75" s="274"/>
      <c r="D75" s="235" t="s">
        <v>82</v>
      </c>
      <c r="E75" s="236"/>
      <c r="F75" s="237"/>
      <c r="G75" s="237"/>
      <c r="I75" s="238" t="s">
        <v>256</v>
      </c>
      <c r="J75" s="239">
        <v>42675</v>
      </c>
    </row>
    <row r="76" spans="1:10" ht="14.25">
      <c r="A76" s="7"/>
      <c r="B76" s="272"/>
      <c r="C76" s="272"/>
      <c r="D76" s="4"/>
      <c r="E76" s="32"/>
      <c r="F76" s="4"/>
      <c r="G76" s="4"/>
      <c r="H76" s="4"/>
      <c r="I76" s="4"/>
      <c r="J76" s="4"/>
    </row>
    <row r="77" spans="1:10" ht="14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4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4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4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4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4.25">
      <c r="A83" s="3"/>
      <c r="B83" s="3"/>
      <c r="C83" s="3"/>
      <c r="D83" s="3"/>
      <c r="E83" s="4"/>
      <c r="F83" s="4"/>
      <c r="G83" s="4"/>
      <c r="H83" s="4"/>
      <c r="I83" s="4"/>
      <c r="J83" s="4"/>
    </row>
    <row r="84" spans="1:10" ht="14.25" hidden="1">
      <c r="A84" s="3"/>
      <c r="B84" s="3"/>
      <c r="C84" s="3"/>
      <c r="D84" s="3"/>
      <c r="E84" s="4"/>
      <c r="F84" s="4"/>
      <c r="G84" s="4"/>
      <c r="H84" s="4"/>
      <c r="I84" s="4"/>
      <c r="J84" s="4"/>
    </row>
    <row r="85" spans="1:10" ht="14.25" hidden="1">
      <c r="A85" s="3"/>
      <c r="B85" s="3"/>
      <c r="C85" s="3"/>
      <c r="D85" s="3"/>
      <c r="E85" s="4"/>
      <c r="F85" s="4"/>
      <c r="G85" s="4"/>
      <c r="H85" s="4"/>
      <c r="I85" s="4"/>
      <c r="J85" s="4"/>
    </row>
    <row r="86" spans="1:10" ht="14.25" hidden="1">
      <c r="A86" s="3" t="s">
        <v>68</v>
      </c>
      <c r="B86" s="3"/>
      <c r="C86" s="3"/>
      <c r="D86" s="3"/>
      <c r="E86" s="3"/>
      <c r="F86" s="4"/>
      <c r="G86" s="4"/>
      <c r="H86" s="4"/>
      <c r="I86" s="4"/>
      <c r="J86" s="4"/>
    </row>
    <row r="87" spans="1:10" ht="14.25" hidden="1">
      <c r="A87" s="3" t="s">
        <v>65</v>
      </c>
      <c r="B87" s="3"/>
      <c r="C87" s="3"/>
      <c r="D87" s="3" t="s">
        <v>83</v>
      </c>
      <c r="E87" s="55" t="s">
        <v>134</v>
      </c>
      <c r="F87" s="4"/>
      <c r="G87" s="4"/>
      <c r="H87" s="4"/>
      <c r="I87" s="4"/>
      <c r="J87" s="4"/>
    </row>
    <row r="88" spans="1:10" ht="14.25" hidden="1">
      <c r="A88" s="3" t="s">
        <v>66</v>
      </c>
      <c r="B88" s="3"/>
      <c r="C88" s="3"/>
      <c r="D88" s="3" t="s">
        <v>99</v>
      </c>
      <c r="E88" s="55" t="s">
        <v>135</v>
      </c>
      <c r="F88" s="4"/>
      <c r="G88" s="4"/>
      <c r="H88" s="4"/>
      <c r="I88" s="4"/>
      <c r="J88" s="4"/>
    </row>
    <row r="89" spans="1:10" ht="14.25" hidden="1">
      <c r="A89" s="3" t="s">
        <v>67</v>
      </c>
      <c r="B89" s="3"/>
      <c r="C89" s="3"/>
      <c r="D89" s="3" t="s">
        <v>100</v>
      </c>
      <c r="E89" s="55" t="s">
        <v>136</v>
      </c>
      <c r="F89" s="4"/>
      <c r="G89" s="4"/>
      <c r="H89" s="4"/>
      <c r="I89" s="4"/>
      <c r="J89" s="4"/>
    </row>
    <row r="90" spans="1:10" ht="14.25" hidden="1">
      <c r="A90" s="3" t="s">
        <v>69</v>
      </c>
      <c r="B90" s="3"/>
      <c r="C90" s="3"/>
      <c r="D90" s="3" t="s">
        <v>98</v>
      </c>
      <c r="E90" s="55" t="s">
        <v>137</v>
      </c>
      <c r="F90" s="4"/>
      <c r="G90" s="4"/>
      <c r="H90" s="4"/>
      <c r="I90" s="4"/>
      <c r="J90" s="4"/>
    </row>
    <row r="91" spans="1:10" ht="14.25" hidden="1">
      <c r="A91" s="3" t="s">
        <v>70</v>
      </c>
      <c r="B91" s="3"/>
      <c r="C91" s="3"/>
      <c r="D91" s="3" t="s">
        <v>97</v>
      </c>
      <c r="E91" s="3"/>
      <c r="F91" s="4"/>
      <c r="G91" s="4"/>
      <c r="H91" s="4"/>
      <c r="I91" s="4"/>
      <c r="J91" s="4"/>
    </row>
    <row r="92" spans="1:10" ht="14.25" hidden="1">
      <c r="A92" s="3"/>
      <c r="B92" s="3"/>
      <c r="C92" s="3"/>
      <c r="D92" s="3" t="s">
        <v>101</v>
      </c>
      <c r="E92" s="3"/>
      <c r="F92" s="4"/>
      <c r="G92" s="4"/>
      <c r="H92" s="4"/>
      <c r="I92" s="4"/>
      <c r="J92" s="4"/>
    </row>
    <row r="93" spans="1:10" ht="14.25" hidden="1">
      <c r="A93" s="3"/>
      <c r="B93" s="3"/>
      <c r="C93"/>
      <c r="D93" s="3" t="s">
        <v>102</v>
      </c>
      <c r="F93" s="4"/>
      <c r="G93" s="4"/>
      <c r="H93" s="4"/>
      <c r="I93" s="4"/>
      <c r="J93" s="4"/>
    </row>
    <row r="94" spans="1:10" ht="14.25" hidden="1">
      <c r="A94" s="3"/>
      <c r="B94" s="3"/>
      <c r="C94"/>
      <c r="D94" s="3" t="s">
        <v>277</v>
      </c>
      <c r="F94" s="4"/>
      <c r="G94" s="4"/>
      <c r="H94" s="4"/>
      <c r="I94" s="4"/>
      <c r="J94" s="4"/>
    </row>
    <row r="95" spans="1:10" ht="14.25" hidden="1">
      <c r="A95" s="3"/>
      <c r="B95" s="3"/>
      <c r="C95"/>
      <c r="F95" s="4"/>
      <c r="G95" s="4"/>
      <c r="H95" s="4"/>
      <c r="I95" s="4"/>
      <c r="J95" s="4"/>
    </row>
    <row r="96" spans="1:10" ht="14.25" hidden="1">
      <c r="A96" s="3" t="s">
        <v>71</v>
      </c>
      <c r="B96" s="3"/>
      <c r="C96"/>
      <c r="D96" t="s">
        <v>110</v>
      </c>
      <c r="F96" s="4"/>
      <c r="G96" s="4"/>
      <c r="H96" s="4"/>
      <c r="I96" s="4"/>
      <c r="J96" s="4"/>
    </row>
    <row r="97" spans="1:10" ht="14.25" hidden="1">
      <c r="A97" s="3" t="s">
        <v>276</v>
      </c>
      <c r="B97" s="3"/>
      <c r="C97"/>
      <c r="D97" t="s">
        <v>111</v>
      </c>
      <c r="F97" s="4"/>
      <c r="G97" s="4"/>
      <c r="H97" s="4"/>
      <c r="I97" s="4"/>
      <c r="J97" s="4"/>
    </row>
    <row r="98" spans="1:10" ht="14.25" hidden="1">
      <c r="A98" s="3" t="s">
        <v>52</v>
      </c>
      <c r="B98" s="3"/>
      <c r="C98"/>
      <c r="D98" t="s">
        <v>112</v>
      </c>
      <c r="F98" s="4"/>
      <c r="G98" s="4"/>
      <c r="H98" s="4"/>
      <c r="I98" s="4"/>
      <c r="J98" s="4"/>
    </row>
    <row r="99" spans="1:10" ht="14.25" hidden="1">
      <c r="A99" s="3" t="s">
        <v>72</v>
      </c>
      <c r="B99" s="3"/>
      <c r="C99"/>
      <c r="F99" s="4"/>
      <c r="G99" s="4"/>
      <c r="H99" s="4"/>
      <c r="I99" s="4"/>
      <c r="J99" s="4"/>
    </row>
    <row r="100" spans="1:10" ht="14.25" hidden="1">
      <c r="A100" s="3"/>
      <c r="B100" s="3"/>
      <c r="C100" s="3"/>
      <c r="D100" s="3"/>
      <c r="E100" s="4"/>
      <c r="F100" s="4"/>
      <c r="G100" s="4"/>
      <c r="H100" s="4"/>
      <c r="I100" s="4"/>
      <c r="J100" s="4"/>
    </row>
    <row r="101" spans="1:10" ht="14.25" hidden="1">
      <c r="A101" s="3"/>
      <c r="B101" s="3"/>
      <c r="C101" s="3"/>
      <c r="D101" s="3"/>
      <c r="E101" s="4"/>
      <c r="F101" s="4"/>
      <c r="G101" s="4"/>
      <c r="H101" s="4"/>
      <c r="I101" s="4"/>
      <c r="J101" s="4"/>
    </row>
    <row r="102" spans="1:10" ht="14.25" hidden="1">
      <c r="A102" s="3" t="s">
        <v>73</v>
      </c>
      <c r="B102" s="3"/>
      <c r="C102" s="3"/>
      <c r="D102" s="3"/>
      <c r="E102" s="4"/>
      <c r="F102" s="4"/>
      <c r="G102" s="4"/>
      <c r="H102" s="4"/>
      <c r="I102" s="4"/>
      <c r="J102" s="4"/>
    </row>
    <row r="103" spans="1:10" ht="14.25" hidden="1">
      <c r="A103" s="3" t="s">
        <v>74</v>
      </c>
      <c r="B103" s="3"/>
      <c r="C103" s="3"/>
      <c r="D103" s="3"/>
      <c r="E103" s="4"/>
      <c r="F103" s="4"/>
      <c r="G103" s="4"/>
      <c r="H103" s="4"/>
      <c r="I103" s="4"/>
      <c r="J103" s="4"/>
    </row>
    <row r="104" spans="1:10" ht="14.25" hidden="1">
      <c r="A104" s="28" t="s">
        <v>75</v>
      </c>
      <c r="B104" s="3"/>
      <c r="C104" s="3"/>
      <c r="D104" s="3"/>
      <c r="E104" s="4"/>
      <c r="F104" s="4"/>
      <c r="G104" s="4"/>
      <c r="H104" s="4"/>
      <c r="I104" s="4"/>
      <c r="J104" s="4"/>
    </row>
    <row r="105" spans="1:10" ht="14.25" hidden="1">
      <c r="A105" s="3" t="s">
        <v>76</v>
      </c>
      <c r="B105" s="3"/>
      <c r="C105" s="3"/>
      <c r="D105" s="3"/>
      <c r="E105" s="4"/>
      <c r="F105" s="4"/>
      <c r="G105" s="4"/>
      <c r="H105" s="4"/>
      <c r="I105" s="4"/>
      <c r="J105" s="4"/>
    </row>
    <row r="106" spans="1:10" ht="14.25" hidden="1">
      <c r="A106" s="3" t="s">
        <v>41</v>
      </c>
      <c r="B106" s="3"/>
      <c r="C106" s="3"/>
      <c r="D106" s="3"/>
      <c r="E106" s="4"/>
      <c r="F106" s="4"/>
      <c r="G106" s="4"/>
      <c r="H106" s="4"/>
      <c r="I106" s="4"/>
      <c r="J106" s="4"/>
    </row>
    <row r="107" spans="1:10" ht="14.25" hidden="1">
      <c r="A107" s="3" t="s">
        <v>77</v>
      </c>
      <c r="B107" s="3"/>
      <c r="C107" s="3"/>
      <c r="D107" s="3"/>
      <c r="E107" s="4"/>
      <c r="F107" s="4"/>
      <c r="G107" s="4"/>
      <c r="H107" s="4"/>
      <c r="I107" s="4"/>
      <c r="J107" s="4"/>
    </row>
    <row r="108" spans="1:10" ht="14.25" hidden="1">
      <c r="A108" s="3"/>
      <c r="B108" s="3"/>
      <c r="C108" s="3"/>
      <c r="D108" s="3"/>
      <c r="E108" s="4"/>
      <c r="F108" s="4"/>
      <c r="G108" s="4"/>
      <c r="H108" s="4"/>
      <c r="I108" s="4"/>
      <c r="J108" s="4"/>
    </row>
    <row r="109" spans="1:10" ht="14.25" hidden="1">
      <c r="A109" s="3"/>
      <c r="B109" s="3"/>
      <c r="C109" s="3"/>
      <c r="D109" s="3"/>
      <c r="E109" s="4"/>
      <c r="F109" s="4"/>
      <c r="G109" s="4"/>
      <c r="H109" s="4"/>
      <c r="I109" s="4"/>
      <c r="J109" s="4"/>
    </row>
    <row r="110" spans="1:10" ht="14.25" hidden="1">
      <c r="A110" s="29">
        <v>0.8</v>
      </c>
      <c r="B110" s="3" t="s">
        <v>78</v>
      </c>
      <c r="C110" s="3"/>
      <c r="D110" s="3"/>
      <c r="E110" s="4"/>
      <c r="F110" s="4"/>
      <c r="G110" s="4"/>
      <c r="H110" s="4"/>
      <c r="I110" s="4"/>
      <c r="J110" s="4"/>
    </row>
    <row r="111" spans="1:10" ht="14.25" hidden="1">
      <c r="A111" s="30">
        <v>0.75</v>
      </c>
      <c r="B111" t="s">
        <v>79</v>
      </c>
      <c r="C111"/>
      <c r="E111" s="4"/>
      <c r="F111" s="4"/>
      <c r="G111" s="4"/>
      <c r="H111" s="4"/>
      <c r="I111" s="4"/>
      <c r="J111" s="4"/>
    </row>
    <row r="112" spans="1:10" ht="14.25" hidden="1">
      <c r="A112" s="30">
        <v>0.7</v>
      </c>
      <c r="B112" t="s">
        <v>80</v>
      </c>
      <c r="C112"/>
      <c r="E112" s="4"/>
      <c r="F112" s="4"/>
      <c r="G112" s="4"/>
      <c r="H112" s="4"/>
      <c r="I112" s="4"/>
      <c r="J112" s="4"/>
    </row>
    <row r="113" spans="1:10" ht="14.25" hidden="1">
      <c r="A113" s="30">
        <v>0.65</v>
      </c>
      <c r="B113"/>
      <c r="C113"/>
      <c r="E113" s="4"/>
      <c r="F113" s="4"/>
      <c r="G113" s="4"/>
      <c r="H113" s="4"/>
      <c r="I113" s="4"/>
      <c r="J113" s="4"/>
    </row>
    <row r="114" spans="1:10" ht="14.25" hidden="1">
      <c r="A114" s="30">
        <v>0.5</v>
      </c>
      <c r="B114" s="3" t="s">
        <v>86</v>
      </c>
      <c r="C114"/>
      <c r="E114" s="4"/>
      <c r="F114" s="4"/>
      <c r="G114" s="4"/>
      <c r="H114" s="4"/>
      <c r="I114" s="4"/>
      <c r="J114" s="4"/>
    </row>
    <row r="115" spans="1:10" ht="14.25" hidden="1">
      <c r="A115" s="30"/>
      <c r="B115"/>
      <c r="C115"/>
      <c r="E115" s="4"/>
      <c r="F115" s="4"/>
      <c r="G115" s="4"/>
      <c r="H115" s="4"/>
      <c r="I115" s="4"/>
      <c r="J115" s="4"/>
    </row>
    <row r="116" spans="2:10" ht="14.25" hidden="1">
      <c r="B116"/>
      <c r="C116"/>
      <c r="E116" s="4"/>
      <c r="F116" s="4"/>
      <c r="G116" s="4"/>
      <c r="H116" s="4"/>
      <c r="I116" s="4"/>
      <c r="J116" s="4"/>
    </row>
    <row r="117" spans="2:10" ht="14.25" hidden="1">
      <c r="B117"/>
      <c r="C117"/>
      <c r="E117" s="4"/>
      <c r="F117" s="4"/>
      <c r="G117" s="4"/>
      <c r="H117" s="4"/>
      <c r="I117" s="4"/>
      <c r="J117" s="4"/>
    </row>
    <row r="118" spans="2:10" ht="14.25" hidden="1">
      <c r="B118"/>
      <c r="C118"/>
      <c r="E118" s="4"/>
      <c r="F118" s="4"/>
      <c r="G118" s="4"/>
      <c r="H118" s="4"/>
      <c r="I118" s="4"/>
      <c r="J118" s="4"/>
    </row>
    <row r="119" spans="2:10" ht="14.25" hidden="1">
      <c r="B119"/>
      <c r="C119"/>
      <c r="E119" s="4"/>
      <c r="F119" s="4"/>
      <c r="G119" s="4"/>
      <c r="H119" s="4"/>
      <c r="I119" s="4"/>
      <c r="J119" s="4"/>
    </row>
    <row r="120" spans="2:10" ht="14.25" hidden="1">
      <c r="B120"/>
      <c r="C120"/>
      <c r="E120" s="4"/>
      <c r="F120" s="4"/>
      <c r="G120" s="4"/>
      <c r="H120" s="4"/>
      <c r="I120" s="4"/>
      <c r="J120" s="4"/>
    </row>
    <row r="121" spans="2:10" ht="14.25" hidden="1">
      <c r="B121"/>
      <c r="C121"/>
      <c r="E121" s="4"/>
      <c r="F121" s="4"/>
      <c r="G121" s="4"/>
      <c r="H121" s="4"/>
      <c r="I121" s="4"/>
      <c r="J121" s="4"/>
    </row>
    <row r="122" spans="2:10" ht="14.25" hidden="1">
      <c r="B122"/>
      <c r="C122"/>
      <c r="E122" s="4"/>
      <c r="F122" s="4"/>
      <c r="G122" s="4"/>
      <c r="H122" s="4"/>
      <c r="I122" s="4"/>
      <c r="J122" s="4"/>
    </row>
    <row r="123" spans="2:10" ht="14.25">
      <c r="B123"/>
      <c r="C123"/>
      <c r="E123" s="4"/>
      <c r="F123" s="4"/>
      <c r="G123" s="4"/>
      <c r="H123" s="4"/>
      <c r="I123" s="4"/>
      <c r="J123" s="4"/>
    </row>
    <row r="124" spans="2:10" ht="14.25">
      <c r="B124"/>
      <c r="C124"/>
      <c r="E124" s="4"/>
      <c r="F124" s="4"/>
      <c r="G124" s="4"/>
      <c r="H124" s="4"/>
      <c r="I124" s="4"/>
      <c r="J124" s="4"/>
    </row>
    <row r="125" spans="1:10" ht="14.25">
      <c r="A125" s="3"/>
      <c r="B125" s="3"/>
      <c r="C125" s="3"/>
      <c r="D125" s="3"/>
      <c r="E125" s="4"/>
      <c r="F125" s="4"/>
      <c r="G125" s="4"/>
      <c r="H125" s="4"/>
      <c r="I125" s="4"/>
      <c r="J125" s="4"/>
    </row>
    <row r="126" spans="1:10" ht="14.25">
      <c r="A126" s="3"/>
      <c r="B126" s="3"/>
      <c r="C126" s="3"/>
      <c r="D126" s="3"/>
      <c r="E126" s="4"/>
      <c r="F126" s="4"/>
      <c r="G126" s="4"/>
      <c r="H126" s="4"/>
      <c r="I126" s="4"/>
      <c r="J126" s="4"/>
    </row>
    <row r="127" spans="1:10" ht="14.25">
      <c r="A127" s="3"/>
      <c r="B127" s="3"/>
      <c r="C127" s="3"/>
      <c r="D127" s="3"/>
      <c r="E127" s="4"/>
      <c r="F127" s="4"/>
      <c r="G127" s="4"/>
      <c r="H127" s="4"/>
      <c r="I127" s="4"/>
      <c r="J127" s="4"/>
    </row>
    <row r="128" spans="1:10" ht="14.25">
      <c r="A128" s="3"/>
      <c r="B128" s="3"/>
      <c r="C128" s="3"/>
      <c r="D128" s="3"/>
      <c r="E128" s="4"/>
      <c r="F128" s="4"/>
      <c r="G128" s="4"/>
      <c r="H128" s="4"/>
      <c r="I128" s="4"/>
      <c r="J128" s="4"/>
    </row>
    <row r="129" spans="1:10" ht="14.25">
      <c r="A129" s="3"/>
      <c r="B129" s="3"/>
      <c r="C129" s="3"/>
      <c r="D129" s="3"/>
      <c r="E129" s="4"/>
      <c r="F129" s="4"/>
      <c r="G129" s="4"/>
      <c r="H129" s="4"/>
      <c r="I129" s="4"/>
      <c r="J129" s="4"/>
    </row>
    <row r="130" spans="2:10" ht="14.25">
      <c r="B130"/>
      <c r="C130"/>
      <c r="E130" s="4"/>
      <c r="F130" s="4"/>
      <c r="G130" s="4"/>
      <c r="H130" s="4"/>
      <c r="I130" s="4"/>
      <c r="J130" s="4"/>
    </row>
    <row r="131" spans="2:10" ht="14.25">
      <c r="B131"/>
      <c r="C131"/>
      <c r="E131" s="4"/>
      <c r="F131" s="4"/>
      <c r="G131" s="4"/>
      <c r="H131" s="4"/>
      <c r="I131" s="4"/>
      <c r="J131" s="4"/>
    </row>
    <row r="132" spans="2:10" ht="14.25">
      <c r="B132"/>
      <c r="C132"/>
      <c r="E132" s="4"/>
      <c r="F132" s="4"/>
      <c r="G132" s="4"/>
      <c r="H132" s="4"/>
      <c r="I132" s="4"/>
      <c r="J132" s="4"/>
    </row>
    <row r="133" spans="2:10" ht="14.25">
      <c r="B133"/>
      <c r="C133"/>
      <c r="E133" s="4"/>
      <c r="F133" s="4"/>
      <c r="G133" s="4"/>
      <c r="H133" s="4"/>
      <c r="I133" s="4"/>
      <c r="J133" s="4"/>
    </row>
    <row r="134" spans="2:10" ht="14.25">
      <c r="B134"/>
      <c r="C134"/>
      <c r="E134" s="4"/>
      <c r="F134" s="4"/>
      <c r="G134" s="4"/>
      <c r="H134" s="4"/>
      <c r="I134" s="4"/>
      <c r="J134" s="4"/>
    </row>
    <row r="135" spans="2:10" ht="14.25">
      <c r="B135"/>
      <c r="C135"/>
      <c r="E135" s="4"/>
      <c r="F135" s="4"/>
      <c r="G135" s="4"/>
      <c r="H135" s="4"/>
      <c r="I135" s="4"/>
      <c r="J135" s="4"/>
    </row>
    <row r="136" spans="2:10" ht="14.25">
      <c r="B136"/>
      <c r="C136"/>
      <c r="E136" s="4"/>
      <c r="F136" s="4"/>
      <c r="G136" s="4"/>
      <c r="H136" s="4"/>
      <c r="I136" s="4"/>
      <c r="J136" s="4"/>
    </row>
    <row r="137" spans="2:10" ht="14.25">
      <c r="B137"/>
      <c r="C137"/>
      <c r="E137" s="4"/>
      <c r="F137" s="4"/>
      <c r="G137" s="4"/>
      <c r="H137" s="4"/>
      <c r="I137" s="4"/>
      <c r="J137" s="4"/>
    </row>
    <row r="138" spans="2:10" ht="14.25">
      <c r="B138"/>
      <c r="C138"/>
      <c r="E138" s="4"/>
      <c r="F138" s="4"/>
      <c r="G138" s="4"/>
      <c r="H138" s="4"/>
      <c r="I138" s="4"/>
      <c r="J138" s="4"/>
    </row>
    <row r="139" spans="2:10" ht="14.25">
      <c r="B139"/>
      <c r="C139"/>
      <c r="E139" s="4"/>
      <c r="F139" s="4"/>
      <c r="G139" s="4"/>
      <c r="H139" s="4"/>
      <c r="I139" s="4"/>
      <c r="J139" s="4"/>
    </row>
    <row r="140" spans="2:10" ht="14.25">
      <c r="B140"/>
      <c r="C140"/>
      <c r="E140" s="4"/>
      <c r="F140" s="4"/>
      <c r="G140" s="4"/>
      <c r="H140" s="4"/>
      <c r="I140" s="4"/>
      <c r="J140" s="4"/>
    </row>
    <row r="141" spans="2:10" ht="14.25">
      <c r="B141"/>
      <c r="C141"/>
      <c r="E141" s="4"/>
      <c r="F141" s="4"/>
      <c r="G141" s="4"/>
      <c r="H141" s="4"/>
      <c r="I141" s="4"/>
      <c r="J141" s="4"/>
    </row>
    <row r="142" spans="2:10" ht="14.25">
      <c r="B142"/>
      <c r="C142"/>
      <c r="E142" s="4"/>
      <c r="F142" s="4"/>
      <c r="G142" s="4"/>
      <c r="H142" s="4"/>
      <c r="I142" s="4"/>
      <c r="J142" s="4"/>
    </row>
    <row r="143" spans="2:10" ht="14.25">
      <c r="B143"/>
      <c r="C143"/>
      <c r="E143" s="4"/>
      <c r="F143" s="4"/>
      <c r="G143" s="4"/>
      <c r="H143" s="4"/>
      <c r="I143" s="4"/>
      <c r="J143" s="4"/>
    </row>
    <row r="144" spans="2:10" ht="14.25">
      <c r="B144"/>
      <c r="C144"/>
      <c r="E144" s="4"/>
      <c r="F144" s="4"/>
      <c r="G144" s="4"/>
      <c r="H144" s="4"/>
      <c r="I144" s="4"/>
      <c r="J144" s="4"/>
    </row>
    <row r="145" spans="2:10" ht="14.25">
      <c r="B145"/>
      <c r="C145"/>
      <c r="E145" s="4"/>
      <c r="F145" s="4"/>
      <c r="G145" s="4"/>
      <c r="H145" s="4"/>
      <c r="I145" s="4"/>
      <c r="J145" s="4"/>
    </row>
    <row r="146" spans="2:10" ht="14.25">
      <c r="B146"/>
      <c r="C146"/>
      <c r="E146" s="4"/>
      <c r="F146" s="4"/>
      <c r="G146" s="4"/>
      <c r="H146" s="4"/>
      <c r="I146" s="4"/>
      <c r="J146" s="4"/>
    </row>
    <row r="147" spans="2:10" ht="14.25">
      <c r="B147"/>
      <c r="C147"/>
      <c r="E147" s="4"/>
      <c r="F147" s="4"/>
      <c r="G147" s="4"/>
      <c r="H147" s="4"/>
      <c r="I147" s="4"/>
      <c r="J147" s="4"/>
    </row>
    <row r="148" spans="2:10" ht="14.25">
      <c r="B148"/>
      <c r="C148"/>
      <c r="E148" s="4"/>
      <c r="F148" s="4"/>
      <c r="G148" s="4"/>
      <c r="H148" s="4"/>
      <c r="I148" s="4"/>
      <c r="J148" s="4"/>
    </row>
    <row r="149" spans="2:10" ht="14.25">
      <c r="B149"/>
      <c r="C149"/>
      <c r="E149" s="4"/>
      <c r="F149" s="4"/>
      <c r="G149" s="4"/>
      <c r="H149" s="4"/>
      <c r="I149" s="4"/>
      <c r="J149" s="4"/>
    </row>
    <row r="150" spans="2:10" ht="14.25">
      <c r="B150"/>
      <c r="C150"/>
      <c r="E150" s="4"/>
      <c r="F150" s="4"/>
      <c r="G150" s="4"/>
      <c r="H150" s="4"/>
      <c r="I150" s="4"/>
      <c r="J150" s="4"/>
    </row>
    <row r="151" spans="2:10" ht="14.25">
      <c r="B151"/>
      <c r="C151"/>
      <c r="E151" s="4"/>
      <c r="F151" s="4"/>
      <c r="G151" s="4"/>
      <c r="H151" s="4"/>
      <c r="I151" s="4"/>
      <c r="J151" s="4"/>
    </row>
    <row r="152" spans="2:10" ht="14.25">
      <c r="B152"/>
      <c r="C152"/>
      <c r="E152" s="4"/>
      <c r="F152" s="4"/>
      <c r="G152" s="4"/>
      <c r="H152" s="4"/>
      <c r="I152" s="4"/>
      <c r="J152" s="4"/>
    </row>
    <row r="153" spans="2:10" ht="14.25">
      <c r="B153"/>
      <c r="C153"/>
      <c r="E153" s="4"/>
      <c r="F153" s="4"/>
      <c r="G153" s="4"/>
      <c r="H153" s="4"/>
      <c r="I153" s="4"/>
      <c r="J153" s="4"/>
    </row>
    <row r="154" spans="2:10" ht="14.25">
      <c r="B154"/>
      <c r="C154"/>
      <c r="E154" s="4"/>
      <c r="F154" s="4"/>
      <c r="G154" s="4"/>
      <c r="H154" s="4"/>
      <c r="I154" s="4"/>
      <c r="J154" s="4"/>
    </row>
    <row r="155" spans="2:10" ht="14.25">
      <c r="B155"/>
      <c r="C155"/>
      <c r="E155" s="4"/>
      <c r="F155" s="4"/>
      <c r="G155" s="4"/>
      <c r="H155" s="4"/>
      <c r="I155" s="4"/>
      <c r="J155" s="4"/>
    </row>
    <row r="156" spans="2:10" ht="14.25">
      <c r="B156"/>
      <c r="C156"/>
      <c r="E156" s="4"/>
      <c r="F156" s="4"/>
      <c r="G156" s="4"/>
      <c r="H156" s="4"/>
      <c r="I156" s="4"/>
      <c r="J156" s="4"/>
    </row>
    <row r="157" spans="2:10" ht="14.25">
      <c r="B157"/>
      <c r="C157"/>
      <c r="E157" s="4"/>
      <c r="F157" s="4"/>
      <c r="G157" s="4"/>
      <c r="H157" s="4"/>
      <c r="I157" s="4"/>
      <c r="J157" s="4"/>
    </row>
    <row r="158" spans="2:10" ht="14.25">
      <c r="B158"/>
      <c r="C158"/>
      <c r="E158" s="4"/>
      <c r="F158" s="4"/>
      <c r="G158" s="4"/>
      <c r="H158" s="4"/>
      <c r="I158" s="4"/>
      <c r="J158" s="4"/>
    </row>
    <row r="159" spans="2:10" ht="14.25">
      <c r="B159"/>
      <c r="C159"/>
      <c r="E159" s="4"/>
      <c r="F159" s="4"/>
      <c r="G159" s="4"/>
      <c r="H159" s="4"/>
      <c r="I159" s="4"/>
      <c r="J159" s="4"/>
    </row>
    <row r="160" spans="2:10" ht="14.25">
      <c r="B160"/>
      <c r="C160"/>
      <c r="E160" s="4"/>
      <c r="F160" s="4"/>
      <c r="G160" s="4"/>
      <c r="H160" s="4"/>
      <c r="I160" s="4"/>
      <c r="J160" s="4"/>
    </row>
    <row r="161" spans="2:10" ht="14.25">
      <c r="B161"/>
      <c r="C161"/>
      <c r="E161" s="4"/>
      <c r="F161" s="4"/>
      <c r="G161" s="4"/>
      <c r="H161" s="4"/>
      <c r="I161" s="4"/>
      <c r="J161" s="4"/>
    </row>
    <row r="162" spans="2:10" ht="14.25">
      <c r="B162"/>
      <c r="C162"/>
      <c r="E162" s="4"/>
      <c r="F162" s="4"/>
      <c r="G162" s="4"/>
      <c r="H162" s="4"/>
      <c r="I162" s="4"/>
      <c r="J162" s="4"/>
    </row>
    <row r="163" spans="2:10" ht="14.25">
      <c r="B163"/>
      <c r="C163"/>
      <c r="E163" s="4"/>
      <c r="F163" s="4"/>
      <c r="G163" s="4"/>
      <c r="H163" s="4"/>
      <c r="I163" s="4"/>
      <c r="J163" s="4"/>
    </row>
    <row r="164" spans="2:10" ht="14.25">
      <c r="B164"/>
      <c r="C164"/>
      <c r="E164" s="4"/>
      <c r="F164" s="4"/>
      <c r="G164" s="4"/>
      <c r="H164" s="4"/>
      <c r="I164" s="4"/>
      <c r="J164" s="4"/>
    </row>
    <row r="165" spans="2:10" ht="14.25">
      <c r="B165"/>
      <c r="C165"/>
      <c r="E165" s="4"/>
      <c r="F165" s="4"/>
      <c r="G165" s="4"/>
      <c r="H165" s="4"/>
      <c r="I165" s="4"/>
      <c r="J165" s="4"/>
    </row>
    <row r="166" spans="2:10" ht="14.25">
      <c r="B166"/>
      <c r="C166"/>
      <c r="E166" s="4"/>
      <c r="F166" s="4"/>
      <c r="G166" s="4"/>
      <c r="H166" s="4"/>
      <c r="I166" s="4"/>
      <c r="J166" s="4"/>
    </row>
    <row r="167" spans="2:10" ht="14.25">
      <c r="B167"/>
      <c r="C167"/>
      <c r="E167" s="4"/>
      <c r="F167" s="4"/>
      <c r="G167" s="4"/>
      <c r="H167" s="4"/>
      <c r="I167" s="4"/>
      <c r="J167" s="4"/>
    </row>
    <row r="168" spans="2:10" ht="14.25">
      <c r="B168"/>
      <c r="C168"/>
      <c r="E168" s="4"/>
      <c r="F168" s="4"/>
      <c r="G168" s="4"/>
      <c r="H168" s="4"/>
      <c r="I168" s="4"/>
      <c r="J168" s="4"/>
    </row>
    <row r="169" spans="2:10" ht="14.25">
      <c r="B169"/>
      <c r="C169"/>
      <c r="E169" s="4"/>
      <c r="F169" s="4"/>
      <c r="G169" s="4"/>
      <c r="H169" s="4"/>
      <c r="I169" s="4"/>
      <c r="J169" s="4"/>
    </row>
    <row r="170" spans="2:10" ht="14.25">
      <c r="B170"/>
      <c r="C170"/>
      <c r="E170" s="4"/>
      <c r="F170" s="4"/>
      <c r="G170" s="4"/>
      <c r="H170" s="4"/>
      <c r="I170" s="4"/>
      <c r="J170" s="4"/>
    </row>
    <row r="171" spans="2:10" ht="14.25">
      <c r="B171"/>
      <c r="C171"/>
      <c r="E171" s="4"/>
      <c r="F171" s="4"/>
      <c r="G171" s="4"/>
      <c r="H171" s="4"/>
      <c r="I171" s="4"/>
      <c r="J171" s="4"/>
    </row>
    <row r="172" spans="2:10" ht="14.25">
      <c r="B172"/>
      <c r="C172"/>
      <c r="E172" s="4"/>
      <c r="F172" s="4"/>
      <c r="G172" s="4"/>
      <c r="H172" s="4"/>
      <c r="I172" s="4"/>
      <c r="J172" s="4"/>
    </row>
    <row r="173" spans="2:10" ht="14.25">
      <c r="B173"/>
      <c r="C173"/>
      <c r="E173" s="4"/>
      <c r="F173" s="4"/>
      <c r="G173" s="4"/>
      <c r="H173" s="4"/>
      <c r="I173" s="4"/>
      <c r="J173" s="4"/>
    </row>
    <row r="174" spans="2:10" ht="14.25">
      <c r="B174"/>
      <c r="C174"/>
      <c r="E174" s="4"/>
      <c r="F174" s="4"/>
      <c r="G174" s="4"/>
      <c r="H174" s="4"/>
      <c r="I174" s="4"/>
      <c r="J174" s="4"/>
    </row>
    <row r="175" spans="2:10" ht="14.25">
      <c r="B175"/>
      <c r="C175"/>
      <c r="E175" s="4"/>
      <c r="F175" s="4"/>
      <c r="G175" s="4"/>
      <c r="H175" s="4"/>
      <c r="I175" s="4"/>
      <c r="J175" s="4"/>
    </row>
    <row r="176" spans="2:10" ht="14.25">
      <c r="B176"/>
      <c r="C176"/>
      <c r="E176" s="4"/>
      <c r="F176" s="4"/>
      <c r="G176" s="4"/>
      <c r="H176" s="4"/>
      <c r="I176" s="4"/>
      <c r="J176" s="4"/>
    </row>
    <row r="177" spans="2:10" ht="14.25">
      <c r="B177"/>
      <c r="C177"/>
      <c r="E177" s="4"/>
      <c r="F177" s="4"/>
      <c r="G177" s="4"/>
      <c r="H177" s="4"/>
      <c r="I177" s="4"/>
      <c r="J177" s="4"/>
    </row>
    <row r="178" spans="2:10" ht="14.25">
      <c r="B178"/>
      <c r="C178"/>
      <c r="E178" s="4"/>
      <c r="F178" s="4"/>
      <c r="G178" s="4"/>
      <c r="H178" s="4"/>
      <c r="I178" s="4"/>
      <c r="J178" s="4"/>
    </row>
    <row r="179" spans="2:10" ht="14.25">
      <c r="B179"/>
      <c r="C179"/>
      <c r="E179" s="4"/>
      <c r="F179" s="4"/>
      <c r="G179" s="4"/>
      <c r="H179" s="4"/>
      <c r="I179" s="4"/>
      <c r="J179" s="4"/>
    </row>
    <row r="180" spans="2:10" ht="14.25">
      <c r="B180"/>
      <c r="C180"/>
      <c r="E180" s="4"/>
      <c r="F180" s="4"/>
      <c r="G180" s="4"/>
      <c r="H180" s="4"/>
      <c r="I180" s="4"/>
      <c r="J180" s="4"/>
    </row>
    <row r="181" spans="2:10" ht="14.25">
      <c r="B181"/>
      <c r="C181"/>
      <c r="E181" s="4"/>
      <c r="F181" s="4"/>
      <c r="G181" s="4"/>
      <c r="H181" s="4"/>
      <c r="I181" s="4"/>
      <c r="J181" s="4"/>
    </row>
    <row r="182" spans="2:10" ht="14.25">
      <c r="B182"/>
      <c r="C182"/>
      <c r="E182" s="4"/>
      <c r="F182" s="4"/>
      <c r="G182" s="4"/>
      <c r="H182" s="4"/>
      <c r="I182" s="4"/>
      <c r="J182" s="4"/>
    </row>
    <row r="183" spans="2:10" ht="14.25">
      <c r="B183"/>
      <c r="C183"/>
      <c r="E183" s="4"/>
      <c r="F183" s="4"/>
      <c r="G183" s="4"/>
      <c r="H183" s="4"/>
      <c r="I183" s="4"/>
      <c r="J183" s="4"/>
    </row>
    <row r="184" spans="2:10" ht="14.25">
      <c r="B184"/>
      <c r="C184"/>
      <c r="E184" s="4"/>
      <c r="F184" s="4"/>
      <c r="G184" s="4"/>
      <c r="H184" s="4"/>
      <c r="I184" s="4"/>
      <c r="J184" s="4"/>
    </row>
    <row r="185" spans="2:10" ht="14.25">
      <c r="B185"/>
      <c r="C185"/>
      <c r="E185" s="4"/>
      <c r="F185" s="4"/>
      <c r="G185" s="4"/>
      <c r="H185" s="4"/>
      <c r="I185" s="4"/>
      <c r="J185" s="4"/>
    </row>
    <row r="186" spans="2:10" ht="14.25">
      <c r="B186"/>
      <c r="C186"/>
      <c r="E186" s="4"/>
      <c r="F186" s="4"/>
      <c r="G186" s="4"/>
      <c r="H186" s="4"/>
      <c r="I186" s="4"/>
      <c r="J186" s="4"/>
    </row>
    <row r="187" spans="2:10" ht="14.25">
      <c r="B187"/>
      <c r="C187"/>
      <c r="E187" s="4"/>
      <c r="F187" s="4"/>
      <c r="G187" s="4"/>
      <c r="H187" s="4"/>
      <c r="I187" s="4"/>
      <c r="J187" s="4"/>
    </row>
    <row r="188" spans="2:10" ht="14.25">
      <c r="B188"/>
      <c r="C188"/>
      <c r="E188" s="4"/>
      <c r="F188" s="4"/>
      <c r="G188" s="4"/>
      <c r="H188" s="4"/>
      <c r="I188" s="4"/>
      <c r="J188" s="4"/>
    </row>
    <row r="189" spans="2:10" ht="14.25">
      <c r="B189"/>
      <c r="C189"/>
      <c r="E189" s="4"/>
      <c r="F189" s="4"/>
      <c r="G189" s="4"/>
      <c r="H189" s="4"/>
      <c r="I189" s="4"/>
      <c r="J189" s="4"/>
    </row>
    <row r="190" spans="2:10" ht="14.25">
      <c r="B190"/>
      <c r="C190"/>
      <c r="E190" s="4"/>
      <c r="F190" s="4"/>
      <c r="G190" s="4"/>
      <c r="H190" s="4"/>
      <c r="I190" s="4"/>
      <c r="J190" s="4"/>
    </row>
    <row r="191" spans="2:10" ht="14.25">
      <c r="B191"/>
      <c r="C191"/>
      <c r="E191" s="4"/>
      <c r="F191" s="4"/>
      <c r="G191" s="4"/>
      <c r="H191" s="4"/>
      <c r="I191" s="4"/>
      <c r="J191" s="4"/>
    </row>
    <row r="192" spans="2:10" ht="14.25">
      <c r="B192"/>
      <c r="C192"/>
      <c r="E192" s="4"/>
      <c r="F192" s="4"/>
      <c r="G192" s="4"/>
      <c r="H192" s="4"/>
      <c r="I192" s="4"/>
      <c r="J192" s="4"/>
    </row>
    <row r="193" spans="2:10" ht="14.25">
      <c r="B193"/>
      <c r="C193"/>
      <c r="E193" s="4"/>
      <c r="F193" s="4"/>
      <c r="G193" s="4"/>
      <c r="H193" s="4"/>
      <c r="I193" s="4"/>
      <c r="J193" s="4"/>
    </row>
    <row r="194" spans="2:10" ht="14.25">
      <c r="B194"/>
      <c r="C194"/>
      <c r="E194" s="4"/>
      <c r="F194" s="4"/>
      <c r="G194" s="4"/>
      <c r="H194" s="4"/>
      <c r="I194" s="4"/>
      <c r="J194" s="4"/>
    </row>
    <row r="195" spans="2:10" ht="14.25">
      <c r="B195"/>
      <c r="C195"/>
      <c r="E195" s="4"/>
      <c r="F195" s="4"/>
      <c r="G195" s="4"/>
      <c r="H195" s="4"/>
      <c r="I195" s="4"/>
      <c r="J195" s="4"/>
    </row>
    <row r="196" spans="2:10" ht="14.25">
      <c r="B196"/>
      <c r="C196"/>
      <c r="E196" s="4"/>
      <c r="F196" s="4"/>
      <c r="G196" s="4"/>
      <c r="H196" s="4"/>
      <c r="I196" s="4"/>
      <c r="J196" s="4"/>
    </row>
    <row r="197" spans="2:10" ht="14.25">
      <c r="B197"/>
      <c r="C197"/>
      <c r="E197" s="4"/>
      <c r="F197" s="4"/>
      <c r="G197" s="4"/>
      <c r="H197" s="4"/>
      <c r="I197" s="4"/>
      <c r="J197" s="4"/>
    </row>
    <row r="198" spans="2:10" ht="14.25">
      <c r="B198"/>
      <c r="C198"/>
      <c r="E198" s="4"/>
      <c r="F198" s="4"/>
      <c r="G198" s="4"/>
      <c r="H198" s="4"/>
      <c r="I198" s="4"/>
      <c r="J198" s="4"/>
    </row>
    <row r="199" spans="2:10" ht="14.25">
      <c r="B199"/>
      <c r="C199"/>
      <c r="E199" s="4"/>
      <c r="F199" s="4"/>
      <c r="G199" s="4"/>
      <c r="H199" s="4"/>
      <c r="I199" s="4"/>
      <c r="J199" s="4"/>
    </row>
    <row r="200" spans="2:10" ht="14.25">
      <c r="B200"/>
      <c r="C200"/>
      <c r="E200" s="4"/>
      <c r="F200" s="4"/>
      <c r="G200" s="4"/>
      <c r="H200" s="4"/>
      <c r="I200" s="4"/>
      <c r="J200" s="4"/>
    </row>
    <row r="201" spans="2:10" ht="14.25">
      <c r="B201"/>
      <c r="C201"/>
      <c r="E201" s="4"/>
      <c r="F201" s="4"/>
      <c r="G201" s="4"/>
      <c r="H201" s="4"/>
      <c r="I201" s="4"/>
      <c r="J201" s="4"/>
    </row>
    <row r="202" spans="2:10" ht="14.25">
      <c r="B202"/>
      <c r="C202"/>
      <c r="E202" s="4"/>
      <c r="F202" s="4"/>
      <c r="G202" s="4"/>
      <c r="H202" s="4"/>
      <c r="I202" s="4"/>
      <c r="J202" s="4"/>
    </row>
    <row r="203" spans="2:10" ht="14.25">
      <c r="B203"/>
      <c r="C203"/>
      <c r="E203" s="4"/>
      <c r="F203" s="4"/>
      <c r="G203" s="4"/>
      <c r="H203" s="4"/>
      <c r="I203" s="4"/>
      <c r="J203" s="4"/>
    </row>
    <row r="204" spans="2:10" ht="14.25">
      <c r="B204"/>
      <c r="C204"/>
      <c r="E204" s="4"/>
      <c r="F204" s="4"/>
      <c r="G204" s="4"/>
      <c r="H204" s="4"/>
      <c r="I204" s="4"/>
      <c r="J204" s="4"/>
    </row>
    <row r="205" spans="2:10" ht="14.25">
      <c r="B205"/>
      <c r="C205"/>
      <c r="E205" s="4"/>
      <c r="F205" s="4"/>
      <c r="G205" s="4"/>
      <c r="H205" s="4"/>
      <c r="I205" s="4"/>
      <c r="J205" s="4"/>
    </row>
    <row r="206" spans="2:10" ht="14.25">
      <c r="B206"/>
      <c r="C206"/>
      <c r="E206" s="4"/>
      <c r="F206" s="4"/>
      <c r="G206" s="4"/>
      <c r="H206" s="4"/>
      <c r="I206" s="4"/>
      <c r="J206" s="4"/>
    </row>
    <row r="207" spans="2:10" ht="14.25">
      <c r="B207"/>
      <c r="C207"/>
      <c r="E207" s="4"/>
      <c r="F207" s="4"/>
      <c r="G207" s="4"/>
      <c r="H207" s="4"/>
      <c r="I207" s="4"/>
      <c r="J207" s="4"/>
    </row>
    <row r="208" spans="2:10" ht="14.25">
      <c r="B208"/>
      <c r="C208"/>
      <c r="E208" s="4"/>
      <c r="F208" s="4"/>
      <c r="G208" s="4"/>
      <c r="H208" s="4"/>
      <c r="I208" s="4"/>
      <c r="J208" s="4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</sheetData>
  <sheetProtection/>
  <mergeCells count="61">
    <mergeCell ref="H36:I36"/>
    <mergeCell ref="I69:J69"/>
    <mergeCell ref="I70:J70"/>
    <mergeCell ref="B12:D12"/>
    <mergeCell ref="B13:D13"/>
    <mergeCell ref="I65:J65"/>
    <mergeCell ref="I66:J66"/>
    <mergeCell ref="I67:J67"/>
    <mergeCell ref="I68:J68"/>
    <mergeCell ref="I64:J64"/>
    <mergeCell ref="H33:I33"/>
    <mergeCell ref="I21:J29"/>
    <mergeCell ref="C16:C17"/>
    <mergeCell ref="B16:B17"/>
    <mergeCell ref="H17:I17"/>
    <mergeCell ref="B14:D14"/>
    <mergeCell ref="E14:F14"/>
    <mergeCell ref="H18:I18"/>
    <mergeCell ref="H19:I19"/>
    <mergeCell ref="I63:J63"/>
    <mergeCell ref="B43:E43"/>
    <mergeCell ref="G49:I49"/>
    <mergeCell ref="A61:J61"/>
    <mergeCell ref="G43:J43"/>
    <mergeCell ref="G39:H39"/>
    <mergeCell ref="G41:H41"/>
    <mergeCell ref="G48:I48"/>
    <mergeCell ref="A2:J2"/>
    <mergeCell ref="D16:D17"/>
    <mergeCell ref="H16:J16"/>
    <mergeCell ref="B8:C8"/>
    <mergeCell ref="B9:I9"/>
    <mergeCell ref="A1:J1"/>
    <mergeCell ref="G3:H3"/>
    <mergeCell ref="I3:J3"/>
    <mergeCell ref="B3:F3"/>
    <mergeCell ref="G14:J14"/>
    <mergeCell ref="B4:F4"/>
    <mergeCell ref="B5:F5"/>
    <mergeCell ref="I5:J5"/>
    <mergeCell ref="G4:H4"/>
    <mergeCell ref="I4:J4"/>
    <mergeCell ref="I6:J6"/>
    <mergeCell ref="B6:D6"/>
    <mergeCell ref="G5:H5"/>
    <mergeCell ref="B76:C76"/>
    <mergeCell ref="I74:J74"/>
    <mergeCell ref="I71:J71"/>
    <mergeCell ref="B75:C75"/>
    <mergeCell ref="I72:J72"/>
    <mergeCell ref="I73:J73"/>
    <mergeCell ref="F7:G7"/>
    <mergeCell ref="A36:B36"/>
    <mergeCell ref="A31:I31"/>
    <mergeCell ref="A34:B34"/>
    <mergeCell ref="A35:B35"/>
    <mergeCell ref="H34:I34"/>
    <mergeCell ref="H35:I35"/>
    <mergeCell ref="A33:B33"/>
    <mergeCell ref="I7:J7"/>
    <mergeCell ref="B11:D11"/>
  </mergeCells>
  <dataValidations count="7">
    <dataValidation type="list" allowBlank="1" showInputMessage="1" showErrorMessage="1" sqref="B8:C8 G14:J15">
      <formula1>$A$86:$A$91</formula1>
    </dataValidation>
    <dataValidation type="list" allowBlank="1" showInputMessage="1" showErrorMessage="1" sqref="G16">
      <formula1>$A$96:$A$99</formula1>
    </dataValidation>
    <dataValidation type="list" allowBlank="1" showInputMessage="1" showErrorMessage="1" sqref="G28">
      <formula1>$A$102:$A$107</formula1>
    </dataValidation>
    <dataValidation type="list" allowBlank="1" showInputMessage="1" showErrorMessage="1" sqref="G25">
      <formula1>$D$87:$D$94</formula1>
    </dataValidation>
    <dataValidation type="list" allowBlank="1" showInputMessage="1" showErrorMessage="1" sqref="F34:F36">
      <formula1>$D$96:$D$98</formula1>
    </dataValidation>
    <dataValidation type="list" allowBlank="1" showInputMessage="1" showErrorMessage="1" sqref="B44:E44">
      <formula1>$E$87:$E$90</formula1>
    </dataValidation>
    <dataValidation type="list" allowBlank="1" showInputMessage="1" showErrorMessage="1" sqref="D34:D36">
      <formula1>$A$110:$A$114</formula1>
    </dataValidation>
  </dataValidations>
  <printOptions/>
  <pageMargins left="0.25" right="0.25" top="0.5" bottom="0.25" header="0.5" footer="0.5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88"/>
  <sheetViews>
    <sheetView zoomScalePageLayoutView="0" workbookViewId="0" topLeftCell="A1">
      <selection activeCell="K123" sqref="K123"/>
    </sheetView>
  </sheetViews>
  <sheetFormatPr defaultColWidth="9.140625" defaultRowHeight="12.75"/>
  <cols>
    <col min="1" max="1" width="28.00390625" style="0" customWidth="1"/>
    <col min="2" max="2" width="14.421875" style="0" customWidth="1"/>
    <col min="3" max="3" width="7.00390625" style="0" customWidth="1"/>
    <col min="4" max="4" width="3.57421875" style="0" customWidth="1"/>
    <col min="5" max="5" width="14.421875" style="0" customWidth="1"/>
    <col min="6" max="6" width="7.00390625" style="0" customWidth="1"/>
    <col min="7" max="7" width="2.421875" style="0" customWidth="1"/>
    <col min="8" max="8" width="11.57421875" style="2" customWidth="1"/>
    <col min="9" max="9" width="7.00390625" style="1" customWidth="1"/>
    <col min="10" max="10" width="2.00390625" style="1" customWidth="1"/>
    <col min="11" max="11" width="11.57421875" style="0" customWidth="1"/>
    <col min="12" max="12" width="7.00390625" style="0" customWidth="1"/>
    <col min="13" max="13" width="1.57421875" style="0" customWidth="1"/>
    <col min="14" max="15" width="11.57421875" style="1" customWidth="1"/>
    <col min="16" max="16" width="11.57421875" style="2" customWidth="1"/>
    <col min="17" max="17" width="5.00390625" style="2" customWidth="1"/>
    <col min="18" max="18" width="5.7109375" style="2" customWidth="1"/>
    <col min="19" max="19" width="12.57421875" style="2" customWidth="1"/>
    <col min="20" max="20" width="23.00390625" style="2" customWidth="1"/>
    <col min="21" max="21" width="0" style="0" hidden="1" customWidth="1"/>
    <col min="22" max="22" width="10.28125" style="0" hidden="1" customWidth="1"/>
  </cols>
  <sheetData>
    <row r="1" spans="1:21" ht="57.75" customHeight="1">
      <c r="A1" s="297"/>
      <c r="B1" s="297"/>
      <c r="C1" s="297"/>
      <c r="D1" s="297"/>
      <c r="E1" s="322"/>
      <c r="F1" s="322"/>
      <c r="G1" s="322"/>
      <c r="H1" s="322"/>
      <c r="I1" s="322"/>
      <c r="J1" s="322"/>
      <c r="K1" s="322"/>
      <c r="L1" s="322"/>
      <c r="M1" s="322"/>
      <c r="N1" s="40"/>
      <c r="O1" s="40"/>
      <c r="P1" s="63"/>
      <c r="Q1" s="63"/>
      <c r="R1" s="63"/>
      <c r="S1" s="63"/>
      <c r="T1" s="63"/>
      <c r="U1" s="64">
        <v>39649</v>
      </c>
    </row>
    <row r="2" spans="1:15" ht="26.25" customHeight="1">
      <c r="A2" s="290" t="s">
        <v>139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41"/>
      <c r="O2" s="40"/>
    </row>
    <row r="3" spans="1:13" ht="12.75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15" ht="15.75">
      <c r="A4" s="327" t="s">
        <v>140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65"/>
      <c r="O4" s="65"/>
    </row>
    <row r="5" spans="2:13" ht="12.75">
      <c r="B5" s="66" t="s">
        <v>141</v>
      </c>
      <c r="C5" s="67"/>
      <c r="E5" s="66" t="s">
        <v>254</v>
      </c>
      <c r="F5" s="67"/>
      <c r="H5" s="66" t="s">
        <v>142</v>
      </c>
      <c r="I5" s="68"/>
      <c r="J5" s="69"/>
      <c r="K5" s="66" t="s">
        <v>142</v>
      </c>
      <c r="L5" s="68"/>
      <c r="M5" s="69"/>
    </row>
    <row r="6" spans="2:13" ht="12.75">
      <c r="B6" s="70"/>
      <c r="C6" s="71"/>
      <c r="E6" s="70"/>
      <c r="F6" s="71"/>
      <c r="H6" s="70"/>
      <c r="I6" s="72"/>
      <c r="J6" s="69"/>
      <c r="K6" s="70"/>
      <c r="L6" s="72"/>
      <c r="M6" s="69"/>
    </row>
    <row r="7" spans="1:12" ht="12.75">
      <c r="A7" s="73" t="s">
        <v>143</v>
      </c>
      <c r="B7" s="74"/>
      <c r="C7" s="75" t="s">
        <v>144</v>
      </c>
      <c r="D7" s="73"/>
      <c r="E7" s="74">
        <v>39813</v>
      </c>
      <c r="F7" s="75" t="s">
        <v>144</v>
      </c>
      <c r="G7" s="73"/>
      <c r="H7" s="74">
        <v>39447</v>
      </c>
      <c r="I7" s="76" t="s">
        <v>144</v>
      </c>
      <c r="K7" s="77">
        <v>39082</v>
      </c>
      <c r="L7" s="78" t="s">
        <v>144</v>
      </c>
    </row>
    <row r="8" spans="1:20" s="62" customFormat="1" ht="12.75">
      <c r="A8" s="62" t="s">
        <v>145</v>
      </c>
      <c r="B8" s="120"/>
      <c r="C8" s="121" t="e">
        <f>B8/B31</f>
        <v>#DIV/0!</v>
      </c>
      <c r="E8" s="120"/>
      <c r="F8" s="121" t="e">
        <f>E8/E31</f>
        <v>#DIV/0!</v>
      </c>
      <c r="H8" s="122">
        <v>0</v>
      </c>
      <c r="I8" s="121" t="e">
        <f>H8/H31</f>
        <v>#DIV/0!</v>
      </c>
      <c r="J8" s="123"/>
      <c r="K8" s="122"/>
      <c r="L8" s="121" t="e">
        <f>K8/K31</f>
        <v>#DIV/0!</v>
      </c>
      <c r="M8" s="124"/>
      <c r="N8" s="123"/>
      <c r="O8" s="123"/>
      <c r="P8" s="125"/>
      <c r="Q8" s="125"/>
      <c r="R8" s="125"/>
      <c r="S8" s="125"/>
      <c r="T8" s="125"/>
    </row>
    <row r="9" spans="1:13" ht="12.75">
      <c r="A9" t="s">
        <v>146</v>
      </c>
      <c r="B9" s="83"/>
      <c r="C9" s="80" t="e">
        <f>B9/B31</f>
        <v>#DIV/0!</v>
      </c>
      <c r="E9" s="83"/>
      <c r="F9" s="80" t="e">
        <f>E9/E31</f>
        <v>#DIV/0!</v>
      </c>
      <c r="H9" s="84"/>
      <c r="I9" s="80" t="e">
        <f>H9/H31</f>
        <v>#DIV/0!</v>
      </c>
      <c r="K9" s="84"/>
      <c r="L9" s="80" t="e">
        <f>K9/K31</f>
        <v>#DIV/0!</v>
      </c>
      <c r="M9" s="82"/>
    </row>
    <row r="10" spans="1:20" s="62" customFormat="1" ht="12.75">
      <c r="A10" s="62" t="s">
        <v>147</v>
      </c>
      <c r="B10" s="126"/>
      <c r="C10" s="121" t="e">
        <f>B10/B31</f>
        <v>#DIV/0!</v>
      </c>
      <c r="E10" s="126"/>
      <c r="F10" s="121" t="e">
        <f>E10/E31</f>
        <v>#DIV/0!</v>
      </c>
      <c r="H10" s="127"/>
      <c r="I10" s="121" t="e">
        <f>H10/H31</f>
        <v>#DIV/0!</v>
      </c>
      <c r="J10" s="123"/>
      <c r="K10" s="127"/>
      <c r="L10" s="121" t="e">
        <f>K10/K31</f>
        <v>#DIV/0!</v>
      </c>
      <c r="M10" s="124"/>
      <c r="N10" s="123"/>
      <c r="O10" s="123"/>
      <c r="P10" s="125"/>
      <c r="Q10" s="125"/>
      <c r="R10" s="125"/>
      <c r="S10" s="125"/>
      <c r="T10" s="125"/>
    </row>
    <row r="11" spans="1:13" ht="12.75">
      <c r="A11" t="s">
        <v>148</v>
      </c>
      <c r="B11" s="83"/>
      <c r="C11" s="80" t="e">
        <f>B11/B31</f>
        <v>#DIV/0!</v>
      </c>
      <c r="E11" s="83"/>
      <c r="F11" s="80" t="e">
        <f>E11/E31</f>
        <v>#DIV/0!</v>
      </c>
      <c r="H11" s="84"/>
      <c r="I11" s="80" t="e">
        <f>H11/H31</f>
        <v>#DIV/0!</v>
      </c>
      <c r="K11" s="84"/>
      <c r="L11" s="80" t="e">
        <f>K11/K31</f>
        <v>#DIV/0!</v>
      </c>
      <c r="M11" s="82"/>
    </row>
    <row r="12" spans="1:13" ht="12.75">
      <c r="A12" t="s">
        <v>149</v>
      </c>
      <c r="B12" s="83"/>
      <c r="C12" s="80" t="e">
        <f>B12/B31</f>
        <v>#DIV/0!</v>
      </c>
      <c r="E12" s="83"/>
      <c r="F12" s="80" t="e">
        <f>E12/E31</f>
        <v>#DIV/0!</v>
      </c>
      <c r="H12" s="84"/>
      <c r="I12" s="80" t="e">
        <f>H12/H31</f>
        <v>#DIV/0!</v>
      </c>
      <c r="K12" s="84"/>
      <c r="L12" s="80" t="e">
        <f>K12/K31</f>
        <v>#DIV/0!</v>
      </c>
      <c r="M12" s="82"/>
    </row>
    <row r="13" spans="1:13" ht="12.75">
      <c r="A13" t="s">
        <v>150</v>
      </c>
      <c r="B13" s="83"/>
      <c r="C13" s="80" t="e">
        <f>B13/B31</f>
        <v>#DIV/0!</v>
      </c>
      <c r="E13" s="83"/>
      <c r="F13" s="80" t="e">
        <f>E13/E31</f>
        <v>#DIV/0!</v>
      </c>
      <c r="H13" s="84"/>
      <c r="I13" s="80" t="e">
        <f>H13/H31</f>
        <v>#DIV/0!</v>
      </c>
      <c r="K13" s="84"/>
      <c r="L13" s="80" t="e">
        <f>K13/K31</f>
        <v>#DIV/0!</v>
      </c>
      <c r="M13" s="82"/>
    </row>
    <row r="14" spans="1:13" ht="12.75">
      <c r="A14" t="s">
        <v>151</v>
      </c>
      <c r="B14" s="83"/>
      <c r="C14" s="80" t="e">
        <f>B14/B31</f>
        <v>#DIV/0!</v>
      </c>
      <c r="E14" s="83"/>
      <c r="F14" s="80" t="e">
        <f>E14/E31</f>
        <v>#DIV/0!</v>
      </c>
      <c r="H14" s="84"/>
      <c r="I14" s="80" t="e">
        <f>H14/H31</f>
        <v>#DIV/0!</v>
      </c>
      <c r="K14" s="84"/>
      <c r="L14" s="80" t="e">
        <f>K14/K31</f>
        <v>#DIV/0!</v>
      </c>
      <c r="M14" s="82"/>
    </row>
    <row r="15" spans="1:13" ht="12.75">
      <c r="A15" t="s">
        <v>152</v>
      </c>
      <c r="B15" s="83"/>
      <c r="C15" s="80" t="e">
        <f>B15/B31</f>
        <v>#DIV/0!</v>
      </c>
      <c r="E15" s="83"/>
      <c r="F15" s="80" t="e">
        <f>E15/E31</f>
        <v>#DIV/0!</v>
      </c>
      <c r="H15" s="84"/>
      <c r="I15" s="80" t="e">
        <f>H15/H31</f>
        <v>#DIV/0!</v>
      </c>
      <c r="K15" s="84"/>
      <c r="L15" s="80" t="e">
        <f>K15/K31</f>
        <v>#DIV/0!</v>
      </c>
      <c r="M15" s="82"/>
    </row>
    <row r="16" spans="1:13" ht="12.75">
      <c r="A16" t="s">
        <v>153</v>
      </c>
      <c r="B16" s="83"/>
      <c r="C16" s="80" t="e">
        <f>B16/B31</f>
        <v>#DIV/0!</v>
      </c>
      <c r="E16" s="83"/>
      <c r="F16" s="80" t="e">
        <f>E16/E31</f>
        <v>#DIV/0!</v>
      </c>
      <c r="H16" s="84"/>
      <c r="I16" s="80" t="e">
        <f>H16/H31</f>
        <v>#DIV/0!</v>
      </c>
      <c r="K16" s="84"/>
      <c r="L16" s="80" t="e">
        <f>K16/K31</f>
        <v>#DIV/0!</v>
      </c>
      <c r="M16" s="82"/>
    </row>
    <row r="17" spans="1:13" ht="12.75">
      <c r="A17" t="s">
        <v>154</v>
      </c>
      <c r="B17" s="83"/>
      <c r="C17" s="80" t="e">
        <f>B17/B31</f>
        <v>#DIV/0!</v>
      </c>
      <c r="E17" s="83"/>
      <c r="F17" s="80" t="e">
        <f>E17/E31</f>
        <v>#DIV/0!</v>
      </c>
      <c r="H17" s="84"/>
      <c r="I17" s="80" t="e">
        <f>H17/H31</f>
        <v>#DIV/0!</v>
      </c>
      <c r="K17" s="84"/>
      <c r="L17" s="80" t="e">
        <f>K17/K31</f>
        <v>#DIV/0!</v>
      </c>
      <c r="M17" s="82"/>
    </row>
    <row r="18" spans="1:13" ht="12.75">
      <c r="A18" t="s">
        <v>155</v>
      </c>
      <c r="B18" s="85">
        <f>SUM(B8:B17)</f>
        <v>0</v>
      </c>
      <c r="C18" s="86" t="e">
        <f>SUM(C8:C17)</f>
        <v>#DIV/0!</v>
      </c>
      <c r="E18" s="85">
        <f>SUM(E8:E17)</f>
        <v>0</v>
      </c>
      <c r="F18" s="86" t="e">
        <f>SUM(F8:F17)</f>
        <v>#DIV/0!</v>
      </c>
      <c r="H18" s="85">
        <f>SUM(H8:H17)</f>
        <v>0</v>
      </c>
      <c r="I18" s="86" t="e">
        <f>SUM(I8:I17)</f>
        <v>#DIV/0!</v>
      </c>
      <c r="K18" s="85">
        <f>SUM(K8:K17)</f>
        <v>0</v>
      </c>
      <c r="L18" s="86" t="e">
        <f>SUM(L8:L17)</f>
        <v>#DIV/0!</v>
      </c>
      <c r="M18" s="82"/>
    </row>
    <row r="19" spans="1:13" ht="12.75">
      <c r="A19" t="s">
        <v>156</v>
      </c>
      <c r="B19" s="83"/>
      <c r="C19" s="80" t="e">
        <f>B19/B31</f>
        <v>#DIV/0!</v>
      </c>
      <c r="E19" s="83"/>
      <c r="F19" s="80" t="e">
        <f>E19/E31</f>
        <v>#DIV/0!</v>
      </c>
      <c r="H19" s="84"/>
      <c r="I19" s="80" t="e">
        <f>H19/H31</f>
        <v>#DIV/0!</v>
      </c>
      <c r="K19" s="84"/>
      <c r="L19" s="80" t="e">
        <f>K19/K31</f>
        <v>#DIV/0!</v>
      </c>
      <c r="M19" s="82"/>
    </row>
    <row r="20" spans="1:13" ht="12.75">
      <c r="A20" t="s">
        <v>157</v>
      </c>
      <c r="B20" s="83"/>
      <c r="C20" s="80" t="e">
        <f>B20/B31</f>
        <v>#DIV/0!</v>
      </c>
      <c r="E20" s="83"/>
      <c r="F20" s="80" t="e">
        <f>E20/E31</f>
        <v>#DIV/0!</v>
      </c>
      <c r="H20" s="84"/>
      <c r="I20" s="80" t="e">
        <f>H20/H31</f>
        <v>#DIV/0!</v>
      </c>
      <c r="K20" s="84"/>
      <c r="L20" s="80" t="e">
        <f>K20/K31</f>
        <v>#DIV/0!</v>
      </c>
      <c r="M20" s="82"/>
    </row>
    <row r="21" spans="1:13" ht="12.75">
      <c r="A21" t="s">
        <v>158</v>
      </c>
      <c r="B21" s="83"/>
      <c r="C21" s="80" t="e">
        <f>B21/B31</f>
        <v>#DIV/0!</v>
      </c>
      <c r="E21" s="83"/>
      <c r="F21" s="80" t="e">
        <f>E21/E31</f>
        <v>#DIV/0!</v>
      </c>
      <c r="H21" s="84"/>
      <c r="I21" s="80" t="e">
        <f>H21/H31</f>
        <v>#DIV/0!</v>
      </c>
      <c r="K21" s="84"/>
      <c r="L21" s="80" t="e">
        <f>K21/K31</f>
        <v>#DIV/0!</v>
      </c>
      <c r="M21" s="82"/>
    </row>
    <row r="22" spans="1:13" ht="12.75">
      <c r="A22" t="s">
        <v>159</v>
      </c>
      <c r="B22" s="83"/>
      <c r="C22" s="80" t="e">
        <f>B22/B31</f>
        <v>#DIV/0!</v>
      </c>
      <c r="E22" s="83"/>
      <c r="F22" s="80" t="e">
        <f>E22/E31</f>
        <v>#DIV/0!</v>
      </c>
      <c r="H22" s="84"/>
      <c r="I22" s="80" t="e">
        <f>H22/H31</f>
        <v>#DIV/0!</v>
      </c>
      <c r="K22" s="84"/>
      <c r="L22" s="80" t="e">
        <f>K22/K31</f>
        <v>#DIV/0!</v>
      </c>
      <c r="M22" s="82"/>
    </row>
    <row r="23" spans="1:20" s="62" customFormat="1" ht="12.75">
      <c r="A23" s="62" t="s">
        <v>160</v>
      </c>
      <c r="B23" s="126"/>
      <c r="C23" s="121" t="e">
        <f>B23/B31</f>
        <v>#DIV/0!</v>
      </c>
      <c r="E23" s="126"/>
      <c r="F23" s="121" t="e">
        <f>E23/E31</f>
        <v>#DIV/0!</v>
      </c>
      <c r="H23" s="127"/>
      <c r="I23" s="121" t="e">
        <f>H23/H31</f>
        <v>#DIV/0!</v>
      </c>
      <c r="J23" s="123"/>
      <c r="K23" s="127"/>
      <c r="L23" s="121" t="e">
        <f>K23/K31</f>
        <v>#DIV/0!</v>
      </c>
      <c r="M23" s="124"/>
      <c r="N23" s="123"/>
      <c r="O23" s="123"/>
      <c r="P23" s="125"/>
      <c r="Q23" s="125"/>
      <c r="R23" s="125"/>
      <c r="S23" s="125"/>
      <c r="T23" s="125"/>
    </row>
    <row r="24" spans="1:13" ht="12.75">
      <c r="A24" t="s">
        <v>161</v>
      </c>
      <c r="B24" s="83"/>
      <c r="C24" s="80" t="e">
        <f>B24/B31</f>
        <v>#DIV/0!</v>
      </c>
      <c r="E24" s="83"/>
      <c r="F24" s="80" t="e">
        <f>E24/E31</f>
        <v>#DIV/0!</v>
      </c>
      <c r="H24" s="84"/>
      <c r="I24" s="80" t="e">
        <f>H24/H31</f>
        <v>#DIV/0!</v>
      </c>
      <c r="K24" s="84"/>
      <c r="L24" s="80" t="e">
        <f>K24/K31</f>
        <v>#DIV/0!</v>
      </c>
      <c r="M24" s="82"/>
    </row>
    <row r="25" spans="1:13" ht="12.75">
      <c r="A25" t="s">
        <v>162</v>
      </c>
      <c r="B25" s="83"/>
      <c r="C25" s="80" t="e">
        <f>B25/B31</f>
        <v>#DIV/0!</v>
      </c>
      <c r="E25" s="83"/>
      <c r="F25" s="80" t="e">
        <f>E25/E31</f>
        <v>#DIV/0!</v>
      </c>
      <c r="H25" s="84"/>
      <c r="I25" s="80" t="e">
        <f>H25/H31</f>
        <v>#DIV/0!</v>
      </c>
      <c r="K25" s="84"/>
      <c r="L25" s="80" t="e">
        <f>K25/K31</f>
        <v>#DIV/0!</v>
      </c>
      <c r="M25" s="82"/>
    </row>
    <row r="26" spans="1:13" ht="12.75">
      <c r="A26" t="s">
        <v>163</v>
      </c>
      <c r="B26" s="83"/>
      <c r="C26" s="80" t="e">
        <f>B26/B31</f>
        <v>#DIV/0!</v>
      </c>
      <c r="E26" s="83"/>
      <c r="F26" s="80" t="e">
        <f>E26/E31</f>
        <v>#DIV/0!</v>
      </c>
      <c r="H26" s="84"/>
      <c r="I26" s="80" t="e">
        <f>H26/H31</f>
        <v>#DIV/0!</v>
      </c>
      <c r="K26" s="84"/>
      <c r="L26" s="80" t="e">
        <f>K26/K31</f>
        <v>#DIV/0!</v>
      </c>
      <c r="M26" s="82"/>
    </row>
    <row r="27" spans="1:20" s="130" customFormat="1" ht="12.75">
      <c r="A27" s="54" t="s">
        <v>164</v>
      </c>
      <c r="B27" s="129"/>
      <c r="C27" s="80" t="e">
        <f>B27/B31</f>
        <v>#DIV/0!</v>
      </c>
      <c r="E27" s="129"/>
      <c r="F27" s="80" t="e">
        <f>E27/E31</f>
        <v>#DIV/0!</v>
      </c>
      <c r="H27" s="131"/>
      <c r="I27" s="80" t="e">
        <f>H27/H31</f>
        <v>#DIV/0!</v>
      </c>
      <c r="J27" s="3"/>
      <c r="K27" s="131"/>
      <c r="L27" s="80" t="e">
        <f>K27/K31</f>
        <v>#DIV/0!</v>
      </c>
      <c r="M27" s="82"/>
      <c r="N27" s="3"/>
      <c r="O27" s="3"/>
      <c r="P27" s="132"/>
      <c r="Q27" s="132"/>
      <c r="R27" s="132"/>
      <c r="S27" s="132"/>
      <c r="T27" s="132"/>
    </row>
    <row r="28" spans="1:13" ht="12.75">
      <c r="A28" t="s">
        <v>165</v>
      </c>
      <c r="B28" s="83"/>
      <c r="C28" s="80" t="e">
        <f>B28/B31</f>
        <v>#DIV/0!</v>
      </c>
      <c r="E28" s="83"/>
      <c r="F28" s="80" t="e">
        <f>E28/E31</f>
        <v>#DIV/0!</v>
      </c>
      <c r="H28" s="84"/>
      <c r="I28" s="80" t="e">
        <f>H28/H31</f>
        <v>#DIV/0!</v>
      </c>
      <c r="K28" s="84"/>
      <c r="L28" s="80" t="e">
        <f>K28/K31</f>
        <v>#DIV/0!</v>
      </c>
      <c r="M28" s="82"/>
    </row>
    <row r="29" spans="1:13" ht="12.75">
      <c r="A29" t="s">
        <v>166</v>
      </c>
      <c r="B29" s="83"/>
      <c r="C29" s="80" t="e">
        <f>B29/B31</f>
        <v>#DIV/0!</v>
      </c>
      <c r="E29" s="83"/>
      <c r="F29" s="80" t="e">
        <f>E29/E31</f>
        <v>#DIV/0!</v>
      </c>
      <c r="H29" s="84"/>
      <c r="I29" s="80" t="e">
        <f>H29/H31</f>
        <v>#DIV/0!</v>
      </c>
      <c r="K29" s="84"/>
      <c r="L29" s="80" t="e">
        <f>K29/K31</f>
        <v>#DIV/0!</v>
      </c>
      <c r="M29" s="82"/>
    </row>
    <row r="30" spans="1:13" ht="12.75">
      <c r="A30" t="s">
        <v>167</v>
      </c>
      <c r="B30" s="87"/>
      <c r="C30" s="80" t="e">
        <f>B30/B31</f>
        <v>#DIV/0!</v>
      </c>
      <c r="E30" s="87"/>
      <c r="F30" s="80" t="e">
        <f>E30/E31</f>
        <v>#DIV/0!</v>
      </c>
      <c r="H30" s="88"/>
      <c r="I30" s="80" t="e">
        <f>H30/H31</f>
        <v>#DIV/0!</v>
      </c>
      <c r="K30" s="88"/>
      <c r="L30" s="80" t="e">
        <f>K30/K31</f>
        <v>#DIV/0!</v>
      </c>
      <c r="M30" s="82"/>
    </row>
    <row r="31" spans="1:13" ht="12.75">
      <c r="A31" t="s">
        <v>168</v>
      </c>
      <c r="B31" s="89">
        <f>SUM(B18:B30)</f>
        <v>0</v>
      </c>
      <c r="C31" s="90" t="e">
        <f>SUM(C18:C30)</f>
        <v>#DIV/0!</v>
      </c>
      <c r="E31" s="89">
        <f>SUM(E18:E30)</f>
        <v>0</v>
      </c>
      <c r="F31" s="90" t="e">
        <f>SUM(F18:F30)</f>
        <v>#DIV/0!</v>
      </c>
      <c r="H31" s="85">
        <f>SUM(H18:H30)</f>
        <v>0</v>
      </c>
      <c r="I31" s="90" t="e">
        <f>SUM(I18:I30)</f>
        <v>#DIV/0!</v>
      </c>
      <c r="K31" s="85">
        <f>SUM(K18:K30)</f>
        <v>0</v>
      </c>
      <c r="L31" s="90" t="e">
        <f>SUM(L18:L30)</f>
        <v>#DIV/0!</v>
      </c>
      <c r="M31" s="82"/>
    </row>
    <row r="32" spans="2:12" ht="12.75">
      <c r="B32" s="1"/>
      <c r="C32" s="82"/>
      <c r="E32" s="1"/>
      <c r="F32" s="82"/>
      <c r="H32"/>
      <c r="I32" s="82"/>
      <c r="L32" s="82"/>
    </row>
    <row r="33" spans="1:13" ht="12.75">
      <c r="A33" s="73" t="s">
        <v>169</v>
      </c>
      <c r="B33" s="74"/>
      <c r="C33" s="91" t="s">
        <v>144</v>
      </c>
      <c r="D33" s="73"/>
      <c r="E33" s="74"/>
      <c r="F33" s="91" t="s">
        <v>144</v>
      </c>
      <c r="G33" s="73"/>
      <c r="H33" s="74"/>
      <c r="I33" s="91" t="s">
        <v>144</v>
      </c>
      <c r="J33" s="2"/>
      <c r="K33" s="74"/>
      <c r="L33" s="91" t="s">
        <v>144</v>
      </c>
      <c r="M33" s="2"/>
    </row>
    <row r="34" spans="1:20" s="62" customFormat="1" ht="12.75">
      <c r="A34" s="62" t="s">
        <v>170</v>
      </c>
      <c r="B34" s="120"/>
      <c r="C34" s="124" t="e">
        <f>B34/B31</f>
        <v>#DIV/0!</v>
      </c>
      <c r="E34" s="120"/>
      <c r="F34" s="124" t="e">
        <f>E34/E31</f>
        <v>#DIV/0!</v>
      </c>
      <c r="H34" s="122"/>
      <c r="I34" s="124" t="e">
        <f>H34/H31</f>
        <v>#DIV/0!</v>
      </c>
      <c r="J34" s="123"/>
      <c r="K34" s="122"/>
      <c r="L34" s="124" t="e">
        <f>K34/K31</f>
        <v>#DIV/0!</v>
      </c>
      <c r="N34" s="123"/>
      <c r="O34" s="123"/>
      <c r="P34" s="125"/>
      <c r="Q34" s="125"/>
      <c r="R34" s="125"/>
      <c r="S34" s="125"/>
      <c r="T34" s="125"/>
    </row>
    <row r="35" spans="1:20" s="62" customFormat="1" ht="12.75">
      <c r="A35" s="62" t="s">
        <v>171</v>
      </c>
      <c r="B35" s="126"/>
      <c r="C35" s="124" t="e">
        <f>B35/B31</f>
        <v>#DIV/0!</v>
      </c>
      <c r="E35" s="126"/>
      <c r="F35" s="124" t="e">
        <f>E35/E31</f>
        <v>#DIV/0!</v>
      </c>
      <c r="H35" s="127"/>
      <c r="I35" s="124" t="e">
        <f>H35/H31</f>
        <v>#DIV/0!</v>
      </c>
      <c r="J35" s="123"/>
      <c r="K35" s="127"/>
      <c r="L35" s="124" t="e">
        <f>K35/K31</f>
        <v>#DIV/0!</v>
      </c>
      <c r="N35" s="123"/>
      <c r="O35" s="123"/>
      <c r="P35" s="125"/>
      <c r="Q35" s="125"/>
      <c r="R35" s="125"/>
      <c r="S35" s="125"/>
      <c r="T35" s="125"/>
    </row>
    <row r="36" spans="1:12" ht="12.75">
      <c r="A36" t="s">
        <v>172</v>
      </c>
      <c r="B36" s="83"/>
      <c r="C36" s="82" t="e">
        <f>B36/B31</f>
        <v>#DIV/0!</v>
      </c>
      <c r="E36" s="83"/>
      <c r="F36" s="82" t="e">
        <f>E36/E31</f>
        <v>#DIV/0!</v>
      </c>
      <c r="H36" s="84"/>
      <c r="I36" s="82" t="e">
        <f>H36/H31</f>
        <v>#DIV/0!</v>
      </c>
      <c r="K36" s="84"/>
      <c r="L36" s="82" t="e">
        <f>K36/K31</f>
        <v>#DIV/0!</v>
      </c>
    </row>
    <row r="37" spans="1:12" ht="12.75">
      <c r="A37" t="s">
        <v>173</v>
      </c>
      <c r="B37" s="83"/>
      <c r="C37" s="82" t="e">
        <f>B37/B31</f>
        <v>#DIV/0!</v>
      </c>
      <c r="E37" s="83"/>
      <c r="F37" s="82" t="e">
        <f>E37/E31</f>
        <v>#DIV/0!</v>
      </c>
      <c r="H37" s="84"/>
      <c r="I37" s="82" t="e">
        <f>H37/H31</f>
        <v>#DIV/0!</v>
      </c>
      <c r="K37" s="84"/>
      <c r="L37" s="82" t="e">
        <f>K37/K31</f>
        <v>#DIV/0!</v>
      </c>
    </row>
    <row r="38" spans="1:12" ht="12.75">
      <c r="A38" t="s">
        <v>174</v>
      </c>
      <c r="B38" s="83"/>
      <c r="C38" s="82" t="e">
        <f>B38/B31</f>
        <v>#DIV/0!</v>
      </c>
      <c r="E38" s="83"/>
      <c r="F38" s="82" t="e">
        <f>E38/E31</f>
        <v>#DIV/0!</v>
      </c>
      <c r="H38" s="84"/>
      <c r="I38" s="82" t="e">
        <f>H38/H31</f>
        <v>#DIV/0!</v>
      </c>
      <c r="K38" s="84"/>
      <c r="L38" s="82" t="e">
        <f>K38/K31</f>
        <v>#DIV/0!</v>
      </c>
    </row>
    <row r="39" spans="1:12" ht="12.75">
      <c r="A39" t="s">
        <v>175</v>
      </c>
      <c r="B39" s="83"/>
      <c r="C39" s="82" t="e">
        <f>B39/B31</f>
        <v>#DIV/0!</v>
      </c>
      <c r="E39" s="83"/>
      <c r="F39" s="82" t="e">
        <f>E39/E31</f>
        <v>#DIV/0!</v>
      </c>
      <c r="H39" s="84"/>
      <c r="I39" s="82" t="e">
        <f>H39/H31</f>
        <v>#DIV/0!</v>
      </c>
      <c r="K39" s="84"/>
      <c r="L39" s="82" t="e">
        <f>K39/K31</f>
        <v>#DIV/0!</v>
      </c>
    </row>
    <row r="40" spans="1:12" ht="12.75">
      <c r="A40" t="s">
        <v>176</v>
      </c>
      <c r="B40" s="83"/>
      <c r="C40" s="82" t="e">
        <f>B40/B31</f>
        <v>#DIV/0!</v>
      </c>
      <c r="E40" s="83"/>
      <c r="F40" s="82" t="e">
        <f>E40/E31</f>
        <v>#DIV/0!</v>
      </c>
      <c r="H40" s="84"/>
      <c r="I40" s="82" t="e">
        <f>H40/H31</f>
        <v>#DIV/0!</v>
      </c>
      <c r="K40" s="84"/>
      <c r="L40" s="82" t="e">
        <f>K40/K31</f>
        <v>#DIV/0!</v>
      </c>
    </row>
    <row r="41" spans="1:12" ht="12.75">
      <c r="A41" t="s">
        <v>177</v>
      </c>
      <c r="B41" s="83"/>
      <c r="C41" s="82" t="e">
        <f>B41/B31</f>
        <v>#DIV/0!</v>
      </c>
      <c r="E41" s="83"/>
      <c r="F41" s="82" t="e">
        <f>E41/E31</f>
        <v>#DIV/0!</v>
      </c>
      <c r="H41" s="84"/>
      <c r="I41" s="82" t="e">
        <f>H41/H31</f>
        <v>#DIV/0!</v>
      </c>
      <c r="K41" s="84"/>
      <c r="L41" s="82" t="e">
        <f>K41/K31</f>
        <v>#DIV/0!</v>
      </c>
    </row>
    <row r="42" spans="1:12" ht="12.75">
      <c r="A42" t="s">
        <v>178</v>
      </c>
      <c r="B42" s="83"/>
      <c r="C42" s="82" t="e">
        <f>B42/B31</f>
        <v>#DIV/0!</v>
      </c>
      <c r="E42" s="83"/>
      <c r="F42" s="82" t="e">
        <f>E42/E31</f>
        <v>#DIV/0!</v>
      </c>
      <c r="H42" s="84"/>
      <c r="I42" s="82" t="e">
        <f>H42/H31</f>
        <v>#DIV/0!</v>
      </c>
      <c r="K42" s="84"/>
      <c r="L42" s="82" t="e">
        <f>K42/K31</f>
        <v>#DIV/0!</v>
      </c>
    </row>
    <row r="43" spans="1:12" ht="12.75">
      <c r="A43" t="s">
        <v>179</v>
      </c>
      <c r="B43" s="83"/>
      <c r="C43" s="82" t="e">
        <f>B43/B31</f>
        <v>#DIV/0!</v>
      </c>
      <c r="E43" s="83"/>
      <c r="F43" s="82" t="e">
        <f>E43/E31</f>
        <v>#DIV/0!</v>
      </c>
      <c r="H43" s="84"/>
      <c r="I43" s="82" t="e">
        <f>H43/H31</f>
        <v>#DIV/0!</v>
      </c>
      <c r="K43" s="84"/>
      <c r="L43" s="82" t="e">
        <f>K43/K31</f>
        <v>#DIV/0!</v>
      </c>
    </row>
    <row r="44" spans="1:12" ht="12.75">
      <c r="A44" t="s">
        <v>180</v>
      </c>
      <c r="B44" s="83"/>
      <c r="C44" s="82" t="e">
        <f>B44/B31</f>
        <v>#DIV/0!</v>
      </c>
      <c r="E44" s="83"/>
      <c r="F44" s="82" t="e">
        <f>E44/E31</f>
        <v>#DIV/0!</v>
      </c>
      <c r="H44" s="84"/>
      <c r="I44" s="82" t="e">
        <f>H44/H31</f>
        <v>#DIV/0!</v>
      </c>
      <c r="K44" s="84"/>
      <c r="L44" s="82" t="e">
        <f>K44/K31</f>
        <v>#DIV/0!</v>
      </c>
    </row>
    <row r="45" spans="1:12" ht="12.75">
      <c r="A45" t="s">
        <v>181</v>
      </c>
      <c r="B45" s="85">
        <f>SUM(B34:B44)</f>
        <v>0</v>
      </c>
      <c r="C45" s="82" t="e">
        <f>B45/B31</f>
        <v>#DIV/0!</v>
      </c>
      <c r="E45" s="85">
        <f>SUM(E34:E44)</f>
        <v>0</v>
      </c>
      <c r="F45" s="82" t="e">
        <f>E45/E31</f>
        <v>#DIV/0!</v>
      </c>
      <c r="H45" s="85">
        <f>SUM(H34:H44)</f>
        <v>0</v>
      </c>
      <c r="I45" s="82" t="e">
        <f>H45/H31</f>
        <v>#DIV/0!</v>
      </c>
      <c r="K45" s="85">
        <f>SUM(K34:K44)</f>
        <v>0</v>
      </c>
      <c r="L45" s="82" t="e">
        <f>K45/K31</f>
        <v>#DIV/0!</v>
      </c>
    </row>
    <row r="46" spans="1:20" s="62" customFormat="1" ht="12.75">
      <c r="A46" s="62" t="s">
        <v>182</v>
      </c>
      <c r="B46" s="126"/>
      <c r="C46" s="124" t="e">
        <f>B46/B31</f>
        <v>#DIV/0!</v>
      </c>
      <c r="E46" s="126"/>
      <c r="F46" s="124" t="e">
        <f>E46/E31</f>
        <v>#DIV/0!</v>
      </c>
      <c r="H46" s="127"/>
      <c r="I46" s="124" t="e">
        <f>H46/H31</f>
        <v>#DIV/0!</v>
      </c>
      <c r="J46" s="123"/>
      <c r="K46" s="127"/>
      <c r="L46" s="124" t="e">
        <f>K46/K31</f>
        <v>#DIV/0!</v>
      </c>
      <c r="N46" s="123"/>
      <c r="O46" s="123"/>
      <c r="P46" s="125"/>
      <c r="Q46" s="125"/>
      <c r="R46" s="125"/>
      <c r="S46" s="125"/>
      <c r="T46" s="125"/>
    </row>
    <row r="47" spans="1:20" s="62" customFormat="1" ht="12.75">
      <c r="A47" s="62" t="s">
        <v>183</v>
      </c>
      <c r="B47" s="126"/>
      <c r="C47" s="124" t="e">
        <f>B47/B31</f>
        <v>#DIV/0!</v>
      </c>
      <c r="E47" s="126"/>
      <c r="F47" s="124" t="e">
        <f>E47/E31</f>
        <v>#DIV/0!</v>
      </c>
      <c r="H47" s="127"/>
      <c r="I47" s="124" t="e">
        <f>H47/H31</f>
        <v>#DIV/0!</v>
      </c>
      <c r="J47" s="123"/>
      <c r="K47" s="127"/>
      <c r="L47" s="124" t="e">
        <f>K47/K31</f>
        <v>#DIV/0!</v>
      </c>
      <c r="N47" s="123"/>
      <c r="O47" s="123"/>
      <c r="P47" s="125"/>
      <c r="Q47" s="125"/>
      <c r="R47" s="125"/>
      <c r="S47" s="125"/>
      <c r="T47" s="125"/>
    </row>
    <row r="48" spans="1:12" ht="12.75">
      <c r="A48" t="s">
        <v>184</v>
      </c>
      <c r="B48" s="83"/>
      <c r="C48" s="82" t="e">
        <f>B48/B31</f>
        <v>#DIV/0!</v>
      </c>
      <c r="E48" s="83"/>
      <c r="F48" s="82" t="e">
        <f>E48/E31</f>
        <v>#DIV/0!</v>
      </c>
      <c r="H48" s="84"/>
      <c r="I48" s="82" t="e">
        <f>H48/H31</f>
        <v>#DIV/0!</v>
      </c>
      <c r="K48" s="84"/>
      <c r="L48" s="82" t="e">
        <f>K48/K31</f>
        <v>#DIV/0!</v>
      </c>
    </row>
    <row r="49" spans="1:12" ht="12.75">
      <c r="A49" t="s">
        <v>185</v>
      </c>
      <c r="B49" s="87"/>
      <c r="C49" s="82" t="e">
        <f>B49/B31</f>
        <v>#DIV/0!</v>
      </c>
      <c r="E49" s="87"/>
      <c r="F49" s="82" t="e">
        <f>E49/E31</f>
        <v>#DIV/0!</v>
      </c>
      <c r="H49" s="88"/>
      <c r="I49" s="82" t="e">
        <f>H49/H31</f>
        <v>#DIV/0!</v>
      </c>
      <c r="K49" s="88"/>
      <c r="L49" s="82" t="e">
        <f>K49/K31</f>
        <v>#DIV/0!</v>
      </c>
    </row>
    <row r="50" spans="1:12" ht="12.75">
      <c r="A50" t="s">
        <v>186</v>
      </c>
      <c r="B50" s="89">
        <f>SUM(B45:B49)</f>
        <v>0</v>
      </c>
      <c r="C50" s="82" t="e">
        <f>SUM(C45:C49)</f>
        <v>#DIV/0!</v>
      </c>
      <c r="E50" s="89">
        <f>SUM(E45:E49)</f>
        <v>0</v>
      </c>
      <c r="F50" s="82" t="e">
        <f>SUM(F45:F49)</f>
        <v>#DIV/0!</v>
      </c>
      <c r="H50" s="85">
        <f>SUM(H45:H49)</f>
        <v>0</v>
      </c>
      <c r="I50" s="82" t="e">
        <f>SUM(I45:I49)</f>
        <v>#DIV/0!</v>
      </c>
      <c r="K50" s="85">
        <f>SUM(K45:K49)</f>
        <v>0</v>
      </c>
      <c r="L50" s="82" t="e">
        <f>SUM(L45:L49)</f>
        <v>#DIV/0!</v>
      </c>
    </row>
    <row r="51" spans="2:12" ht="12.75">
      <c r="B51" s="1"/>
      <c r="C51" s="82"/>
      <c r="E51" s="1"/>
      <c r="F51" s="82"/>
      <c r="H51"/>
      <c r="I51" s="82"/>
      <c r="L51" s="82"/>
    </row>
    <row r="52" spans="1:12" ht="12.75">
      <c r="A52" s="73" t="s">
        <v>187</v>
      </c>
      <c r="B52" s="92"/>
      <c r="C52" s="93" t="s">
        <v>144</v>
      </c>
      <c r="D52" s="73"/>
      <c r="E52" s="92"/>
      <c r="F52" s="93" t="s">
        <v>144</v>
      </c>
      <c r="G52" s="73"/>
      <c r="H52" s="94"/>
      <c r="I52" s="93" t="s">
        <v>144</v>
      </c>
      <c r="K52" s="94"/>
      <c r="L52" s="93" t="s">
        <v>144</v>
      </c>
    </row>
    <row r="53" spans="1:12" ht="12.75">
      <c r="A53" t="s">
        <v>188</v>
      </c>
      <c r="B53" s="79"/>
      <c r="C53" s="82" t="e">
        <f>B53/B31</f>
        <v>#DIV/0!</v>
      </c>
      <c r="E53" s="79"/>
      <c r="F53" s="82" t="e">
        <f>E53/E31</f>
        <v>#DIV/0!</v>
      </c>
      <c r="H53" s="81"/>
      <c r="I53" s="82" t="e">
        <f>H53/H31</f>
        <v>#DIV/0!</v>
      </c>
      <c r="K53" s="81"/>
      <c r="L53" s="82" t="e">
        <f>K53/K31</f>
        <v>#DIV/0!</v>
      </c>
    </row>
    <row r="54" spans="1:12" ht="12.75">
      <c r="A54" t="s">
        <v>189</v>
      </c>
      <c r="B54" s="83"/>
      <c r="C54" s="82" t="e">
        <f>B54/B31</f>
        <v>#DIV/0!</v>
      </c>
      <c r="E54" s="83"/>
      <c r="F54" s="82" t="e">
        <f>E54/E31</f>
        <v>#DIV/0!</v>
      </c>
      <c r="H54" s="84"/>
      <c r="I54" s="82" t="e">
        <f>H54/H31</f>
        <v>#DIV/0!</v>
      </c>
      <c r="K54" s="84"/>
      <c r="L54" s="82" t="e">
        <f>K54/K31</f>
        <v>#DIV/0!</v>
      </c>
    </row>
    <row r="55" spans="1:12" ht="12.75">
      <c r="A55" t="s">
        <v>190</v>
      </c>
      <c r="B55" s="83"/>
      <c r="C55" s="82" t="e">
        <f>B55/B31</f>
        <v>#DIV/0!</v>
      </c>
      <c r="E55" s="83"/>
      <c r="F55" s="82" t="e">
        <f>E55/E31</f>
        <v>#DIV/0!</v>
      </c>
      <c r="H55" s="84"/>
      <c r="I55" s="82" t="e">
        <f>H55/H31</f>
        <v>#DIV/0!</v>
      </c>
      <c r="K55" s="84"/>
      <c r="L55" s="82" t="e">
        <f>K55/K31</f>
        <v>#DIV/0!</v>
      </c>
    </row>
    <row r="56" spans="1:12" ht="12.75">
      <c r="A56" t="s">
        <v>191</v>
      </c>
      <c r="B56" s="83"/>
      <c r="C56" s="82" t="e">
        <f>B56/B31</f>
        <v>#DIV/0!</v>
      </c>
      <c r="E56" s="83"/>
      <c r="F56" s="82" t="e">
        <f>E56/E31</f>
        <v>#DIV/0!</v>
      </c>
      <c r="H56" s="84"/>
      <c r="I56" s="82" t="e">
        <f>H56/H31</f>
        <v>#DIV/0!</v>
      </c>
      <c r="K56" s="84"/>
      <c r="L56" s="82" t="e">
        <f>K56/K31</f>
        <v>#DIV/0!</v>
      </c>
    </row>
    <row r="57" spans="1:20" s="62" customFormat="1" ht="12.75">
      <c r="A57" s="62" t="s">
        <v>192</v>
      </c>
      <c r="B57" s="126"/>
      <c r="C57" s="124" t="e">
        <f>B57/B31</f>
        <v>#DIV/0!</v>
      </c>
      <c r="E57" s="126"/>
      <c r="F57" s="124" t="e">
        <f>E57/E31</f>
        <v>#DIV/0!</v>
      </c>
      <c r="H57" s="127"/>
      <c r="I57" s="124" t="e">
        <f>H57/H31</f>
        <v>#DIV/0!</v>
      </c>
      <c r="J57" s="123"/>
      <c r="K57" s="127"/>
      <c r="L57" s="124" t="e">
        <f>K57/K31</f>
        <v>#DIV/0!</v>
      </c>
      <c r="N57" s="123"/>
      <c r="O57" s="123"/>
      <c r="P57" s="125"/>
      <c r="Q57" s="125"/>
      <c r="R57" s="125"/>
      <c r="S57" s="125"/>
      <c r="T57" s="125"/>
    </row>
    <row r="58" spans="1:12" ht="12.75">
      <c r="A58" t="s">
        <v>193</v>
      </c>
      <c r="B58" s="87"/>
      <c r="C58" s="82" t="e">
        <f>B58/B31</f>
        <v>#DIV/0!</v>
      </c>
      <c r="E58" s="87"/>
      <c r="F58" s="82" t="e">
        <f>E58/E31</f>
        <v>#DIV/0!</v>
      </c>
      <c r="H58" s="88"/>
      <c r="I58" s="82" t="e">
        <f>H58/H31</f>
        <v>#DIV/0!</v>
      </c>
      <c r="K58" s="88"/>
      <c r="L58" s="82" t="e">
        <f>K58/K31</f>
        <v>#DIV/0!</v>
      </c>
    </row>
    <row r="59" spans="1:12" ht="12.75">
      <c r="A59" t="s">
        <v>194</v>
      </c>
      <c r="B59" s="89">
        <f>SUM(B53:B58)</f>
        <v>0</v>
      </c>
      <c r="C59" s="82" t="e">
        <f>SUM(C53:C58)</f>
        <v>#DIV/0!</v>
      </c>
      <c r="E59" s="89">
        <f>SUM(E53:E58)</f>
        <v>0</v>
      </c>
      <c r="F59" s="82" t="e">
        <f>SUM(F53:F58)</f>
        <v>#DIV/0!</v>
      </c>
      <c r="H59" s="85">
        <f>SUM(H54:H58)</f>
        <v>0</v>
      </c>
      <c r="I59" s="82" t="e">
        <f>SUM(I53:I58)</f>
        <v>#DIV/0!</v>
      </c>
      <c r="K59" s="85">
        <f>SUM(K54:K58)</f>
        <v>0</v>
      </c>
      <c r="L59" s="82" t="e">
        <f>SUM(L53:L58)</f>
        <v>#DIV/0!</v>
      </c>
    </row>
    <row r="60" spans="2:12" ht="12.75">
      <c r="B60" s="1"/>
      <c r="C60" s="82"/>
      <c r="E60" s="1"/>
      <c r="F60" s="82"/>
      <c r="H60"/>
      <c r="I60" s="82"/>
      <c r="L60" s="82"/>
    </row>
    <row r="61" spans="1:12" ht="12.75">
      <c r="A61" s="73" t="s">
        <v>195</v>
      </c>
      <c r="B61" s="95">
        <f>+B50+B59</f>
        <v>0</v>
      </c>
      <c r="C61" s="82" t="e">
        <f>C50+C59</f>
        <v>#DIV/0!</v>
      </c>
      <c r="D61" s="73"/>
      <c r="E61" s="95">
        <f>+E50+E59</f>
        <v>0</v>
      </c>
      <c r="F61" s="82" t="e">
        <f>F50+F59</f>
        <v>#DIV/0!</v>
      </c>
      <c r="G61" s="73"/>
      <c r="H61" s="96">
        <f>+H50+H59</f>
        <v>0</v>
      </c>
      <c r="I61" s="82" t="e">
        <f>I50+I59</f>
        <v>#DIV/0!</v>
      </c>
      <c r="K61" s="96">
        <f>+K50+K59</f>
        <v>0</v>
      </c>
      <c r="L61" s="82" t="e">
        <f>L50+L59</f>
        <v>#DIV/0!</v>
      </c>
    </row>
    <row r="62" spans="2:11" ht="12.75">
      <c r="B62" s="97">
        <f>B61-B31</f>
        <v>0</v>
      </c>
      <c r="C62" s="82"/>
      <c r="E62" s="97">
        <f>E61-E31</f>
        <v>0</v>
      </c>
      <c r="F62" s="82"/>
      <c r="H62" s="97">
        <f>H61-H31</f>
        <v>0</v>
      </c>
      <c r="I62"/>
      <c r="K62" s="97">
        <f>K31-K61</f>
        <v>0</v>
      </c>
    </row>
    <row r="63" spans="1:11" ht="12.75">
      <c r="A63" t="s">
        <v>255</v>
      </c>
      <c r="B63" s="128" t="e">
        <f>B50/B59</f>
        <v>#DIV/0!</v>
      </c>
      <c r="C63" s="82"/>
      <c r="E63" s="128" t="e">
        <f>E50/E59</f>
        <v>#DIV/0!</v>
      </c>
      <c r="F63" s="82"/>
      <c r="H63" s="128" t="e">
        <f>H50/H59</f>
        <v>#DIV/0!</v>
      </c>
      <c r="I63"/>
      <c r="K63" s="128" t="e">
        <f>K50/K59</f>
        <v>#DIV/0!</v>
      </c>
    </row>
    <row r="64" spans="1:11" ht="12.75">
      <c r="A64" t="s">
        <v>196</v>
      </c>
      <c r="B64" s="98" t="e">
        <f>B18/B45</f>
        <v>#DIV/0!</v>
      </c>
      <c r="C64" s="82"/>
      <c r="E64" s="98" t="e">
        <f>E18/E45</f>
        <v>#DIV/0!</v>
      </c>
      <c r="F64" s="82"/>
      <c r="H64" s="98" t="e">
        <f>H18/H45</f>
        <v>#DIV/0!</v>
      </c>
      <c r="I64"/>
      <c r="K64" s="98" t="e">
        <f>K18/K45</f>
        <v>#DIV/0!</v>
      </c>
    </row>
    <row r="65" spans="1:11" ht="12.75">
      <c r="A65" t="s">
        <v>12</v>
      </c>
      <c r="B65" s="99">
        <f>B18-B45</f>
        <v>0</v>
      </c>
      <c r="E65" s="99">
        <f>E18-E45</f>
        <v>0</v>
      </c>
      <c r="H65" s="99">
        <f>H18-H45</f>
        <v>0</v>
      </c>
      <c r="K65" s="99">
        <f>K18-K45</f>
        <v>0</v>
      </c>
    </row>
    <row r="66" spans="8:11" ht="12.75">
      <c r="H66" s="97"/>
      <c r="K66" s="97"/>
    </row>
    <row r="67" spans="1:11" ht="12.75">
      <c r="A67" s="100" t="s">
        <v>138</v>
      </c>
      <c r="B67" s="118"/>
      <c r="C67" s="100" t="s">
        <v>82</v>
      </c>
      <c r="D67" s="100"/>
      <c r="E67" s="119"/>
      <c r="F67" s="100"/>
      <c r="G67" s="100"/>
      <c r="K67" s="97"/>
    </row>
    <row r="68" spans="8:11" ht="12.75">
      <c r="H68" s="97"/>
      <c r="K68" s="97"/>
    </row>
    <row r="69" spans="1:21" ht="57.75" customHeight="1">
      <c r="A69" s="297"/>
      <c r="B69" s="297"/>
      <c r="C69" s="297"/>
      <c r="D69" s="297"/>
      <c r="E69" s="322"/>
      <c r="F69" s="322"/>
      <c r="G69" s="322"/>
      <c r="H69" s="322"/>
      <c r="I69" s="322"/>
      <c r="J69" s="322"/>
      <c r="K69" s="322"/>
      <c r="L69" s="322"/>
      <c r="M69" s="322"/>
      <c r="N69" s="40"/>
      <c r="O69" s="40"/>
      <c r="P69" s="63"/>
      <c r="Q69" s="63"/>
      <c r="R69" s="63"/>
      <c r="S69" s="63"/>
      <c r="T69" s="63"/>
      <c r="U69" s="64">
        <v>39649</v>
      </c>
    </row>
    <row r="70" spans="1:15" ht="26.25" customHeight="1">
      <c r="A70" s="290" t="s">
        <v>139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41"/>
      <c r="O70" s="40"/>
    </row>
    <row r="71" spans="1:13" ht="12.75">
      <c r="A71" s="291">
        <f>+A3</f>
        <v>0</v>
      </c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</row>
    <row r="72" spans="1:15" ht="15.75">
      <c r="A72" s="327" t="s">
        <v>197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65"/>
      <c r="O72" s="65"/>
    </row>
    <row r="73" spans="5:11" ht="12.75">
      <c r="E73" s="97"/>
      <c r="F73" s="82"/>
      <c r="H73" s="97"/>
      <c r="K73" s="97"/>
    </row>
    <row r="74" spans="2:13" ht="12.75">
      <c r="B74" s="102" t="s">
        <v>141</v>
      </c>
      <c r="C74" s="101" t="s">
        <v>144</v>
      </c>
      <c r="E74" s="102" t="s">
        <v>141</v>
      </c>
      <c r="F74" s="101" t="s">
        <v>144</v>
      </c>
      <c r="H74" s="102" t="s">
        <v>142</v>
      </c>
      <c r="I74" s="69" t="s">
        <v>144</v>
      </c>
      <c r="J74" s="69"/>
      <c r="K74" s="102" t="s">
        <v>142</v>
      </c>
      <c r="L74" s="103" t="s">
        <v>144</v>
      </c>
      <c r="M74" s="69"/>
    </row>
    <row r="75" spans="2:13" ht="12.75">
      <c r="B75" s="102">
        <f>+B6</f>
        <v>0</v>
      </c>
      <c r="C75" s="104"/>
      <c r="E75" s="102">
        <f>+E6</f>
        <v>0</v>
      </c>
      <c r="F75" s="104"/>
      <c r="H75" s="102" t="s">
        <v>136</v>
      </c>
      <c r="I75" s="69"/>
      <c r="J75" s="69"/>
      <c r="K75" s="102">
        <f>+K6</f>
        <v>0</v>
      </c>
      <c r="L75" s="69"/>
      <c r="M75" s="69"/>
    </row>
    <row r="76" spans="2:11" ht="12.75">
      <c r="B76" s="105">
        <f>+B7</f>
        <v>0</v>
      </c>
      <c r="C76" s="82"/>
      <c r="E76" s="105">
        <f>+E7</f>
        <v>39813</v>
      </c>
      <c r="F76" s="82"/>
      <c r="H76" s="106">
        <f>+H7</f>
        <v>39447</v>
      </c>
      <c r="K76" s="107">
        <f>+K7</f>
        <v>39082</v>
      </c>
    </row>
    <row r="77" spans="1:12" ht="12.75">
      <c r="A77" t="s">
        <v>198</v>
      </c>
      <c r="B77" s="79"/>
      <c r="C77" s="82"/>
      <c r="E77" s="79"/>
      <c r="F77" s="82"/>
      <c r="H77" s="79"/>
      <c r="I77" s="82"/>
      <c r="K77" s="81"/>
      <c r="L77" s="82"/>
    </row>
    <row r="78" spans="1:12" ht="12.75">
      <c r="A78" t="s">
        <v>199</v>
      </c>
      <c r="B78" s="83"/>
      <c r="C78" s="82" t="e">
        <f>B78/B77</f>
        <v>#DIV/0!</v>
      </c>
      <c r="E78" s="83"/>
      <c r="F78" s="82" t="e">
        <f>E78/E77</f>
        <v>#DIV/0!</v>
      </c>
      <c r="H78" s="83"/>
      <c r="I78" s="82" t="e">
        <f>H78/H77</f>
        <v>#DIV/0!</v>
      </c>
      <c r="K78" s="84"/>
      <c r="L78" s="82" t="e">
        <f>K78/K77</f>
        <v>#DIV/0!</v>
      </c>
    </row>
    <row r="79" spans="1:12" ht="12.75">
      <c r="A79" t="s">
        <v>200</v>
      </c>
      <c r="B79" s="83">
        <f>B77-B78</f>
        <v>0</v>
      </c>
      <c r="C79" s="82" t="e">
        <f>B79/B77</f>
        <v>#DIV/0!</v>
      </c>
      <c r="E79" s="83">
        <f>E77-E78</f>
        <v>0</v>
      </c>
      <c r="F79" s="82" t="e">
        <f>E79/E77</f>
        <v>#DIV/0!</v>
      </c>
      <c r="H79" s="84">
        <f>H77-H78</f>
        <v>0</v>
      </c>
      <c r="I79" s="82" t="e">
        <f>H79/H77</f>
        <v>#DIV/0!</v>
      </c>
      <c r="K79" s="84">
        <f>K77-K78</f>
        <v>0</v>
      </c>
      <c r="L79" s="82" t="e">
        <f>K79/K77</f>
        <v>#DIV/0!</v>
      </c>
    </row>
    <row r="80" spans="2:12" ht="12.75">
      <c r="B80" s="83"/>
      <c r="C80" s="82"/>
      <c r="E80" s="83"/>
      <c r="F80" s="82"/>
      <c r="H80" s="108"/>
      <c r="I80" s="82"/>
      <c r="K80" s="108"/>
      <c r="L80" s="82"/>
    </row>
    <row r="81" spans="1:12" ht="12.75">
      <c r="A81" t="s">
        <v>201</v>
      </c>
      <c r="B81" s="83"/>
      <c r="C81" s="82" t="e">
        <f>B81/B77</f>
        <v>#DIV/0!</v>
      </c>
      <c r="E81" s="83"/>
      <c r="F81" s="82" t="e">
        <f>E81/E77</f>
        <v>#DIV/0!</v>
      </c>
      <c r="H81" s="84"/>
      <c r="I81" s="82" t="e">
        <f>H81/H77</f>
        <v>#DIV/0!</v>
      </c>
      <c r="K81" s="84"/>
      <c r="L81" s="82" t="e">
        <f>K81/K77</f>
        <v>#DIV/0!</v>
      </c>
    </row>
    <row r="82" spans="1:12" ht="12.75">
      <c r="A82" t="s">
        <v>202</v>
      </c>
      <c r="B82" s="83"/>
      <c r="C82" s="82" t="e">
        <f>B82/B77</f>
        <v>#DIV/0!</v>
      </c>
      <c r="E82" s="83"/>
      <c r="F82" s="82" t="e">
        <f>E82/E77</f>
        <v>#DIV/0!</v>
      </c>
      <c r="H82" s="84"/>
      <c r="I82" s="82" t="e">
        <f>H82/H77</f>
        <v>#DIV/0!</v>
      </c>
      <c r="K82" s="84"/>
      <c r="L82" s="82" t="e">
        <f>K82/K77</f>
        <v>#DIV/0!</v>
      </c>
    </row>
    <row r="83" spans="1:12" ht="15" customHeight="1">
      <c r="A83" t="s">
        <v>203</v>
      </c>
      <c r="B83" s="83"/>
      <c r="C83" s="82" t="e">
        <f>B83/B77</f>
        <v>#DIV/0!</v>
      </c>
      <c r="E83" s="83"/>
      <c r="F83" s="82" t="e">
        <f>E83/E77</f>
        <v>#DIV/0!</v>
      </c>
      <c r="H83" s="84"/>
      <c r="I83" s="82" t="e">
        <f>H83/H77</f>
        <v>#DIV/0!</v>
      </c>
      <c r="K83" s="84"/>
      <c r="L83" s="82" t="e">
        <f>K83/K77</f>
        <v>#DIV/0!</v>
      </c>
    </row>
    <row r="84" spans="1:12" ht="15" customHeight="1">
      <c r="A84" t="s">
        <v>204</v>
      </c>
      <c r="B84" s="83"/>
      <c r="C84" s="82" t="e">
        <f>B84/B77</f>
        <v>#DIV/0!</v>
      </c>
      <c r="E84" s="83"/>
      <c r="F84" s="82" t="e">
        <f>E84/E77</f>
        <v>#DIV/0!</v>
      </c>
      <c r="H84" s="84"/>
      <c r="I84" s="82" t="e">
        <f>H84/H77</f>
        <v>#DIV/0!</v>
      </c>
      <c r="K84" s="84"/>
      <c r="L84" s="82" t="e">
        <f>K84/K77</f>
        <v>#DIV/0!</v>
      </c>
    </row>
    <row r="85" spans="1:12" ht="15" customHeight="1">
      <c r="A85" t="s">
        <v>205</v>
      </c>
      <c r="B85" s="83"/>
      <c r="C85" s="82" t="e">
        <f>B85/B77</f>
        <v>#DIV/0!</v>
      </c>
      <c r="E85" s="83"/>
      <c r="F85" s="82" t="e">
        <f>E85/E77</f>
        <v>#DIV/0!</v>
      </c>
      <c r="H85" s="84"/>
      <c r="I85" s="82" t="e">
        <f>H85/H77</f>
        <v>#DIV/0!</v>
      </c>
      <c r="K85" s="84"/>
      <c r="L85" s="82" t="e">
        <f>K85/K77</f>
        <v>#DIV/0!</v>
      </c>
    </row>
    <row r="86" spans="1:12" ht="12.75">
      <c r="A86" t="s">
        <v>206</v>
      </c>
      <c r="B86" s="83"/>
      <c r="C86" s="82" t="e">
        <f>B86/B77</f>
        <v>#DIV/0!</v>
      </c>
      <c r="E86" s="83"/>
      <c r="F86" s="82" t="e">
        <f>E86/E77</f>
        <v>#DIV/0!</v>
      </c>
      <c r="H86" s="84"/>
      <c r="I86" s="82" t="e">
        <f>H86/H77</f>
        <v>#DIV/0!</v>
      </c>
      <c r="K86" s="84"/>
      <c r="L86" s="82" t="e">
        <f>K86/K77</f>
        <v>#DIV/0!</v>
      </c>
    </row>
    <row r="87" spans="1:12" ht="12.75">
      <c r="A87" t="s">
        <v>207</v>
      </c>
      <c r="B87" s="83"/>
      <c r="C87" s="82" t="e">
        <f>B87/B77</f>
        <v>#DIV/0!</v>
      </c>
      <c r="E87" s="83"/>
      <c r="F87" s="82" t="e">
        <f>E87/E77</f>
        <v>#DIV/0!</v>
      </c>
      <c r="H87" s="84"/>
      <c r="I87" s="82" t="e">
        <f>H87/H77</f>
        <v>#DIV/0!</v>
      </c>
      <c r="K87" s="84"/>
      <c r="L87" s="82" t="e">
        <f>K87/K77</f>
        <v>#DIV/0!</v>
      </c>
    </row>
    <row r="88" spans="1:12" ht="12.75">
      <c r="A88" t="s">
        <v>208</v>
      </c>
      <c r="B88" s="83"/>
      <c r="C88" s="82" t="e">
        <f>B88/B77</f>
        <v>#DIV/0!</v>
      </c>
      <c r="E88" s="83"/>
      <c r="F88" s="82" t="e">
        <f>E88/E77</f>
        <v>#DIV/0!</v>
      </c>
      <c r="H88" s="84"/>
      <c r="I88" s="82" t="e">
        <f>H88/H77</f>
        <v>#DIV/0!</v>
      </c>
      <c r="K88" s="84"/>
      <c r="L88" s="82" t="e">
        <f>K88/K77</f>
        <v>#DIV/0!</v>
      </c>
    </row>
    <row r="89" spans="1:12" ht="12.75">
      <c r="A89" t="s">
        <v>209</v>
      </c>
      <c r="B89" s="83"/>
      <c r="C89" s="82" t="e">
        <f>B89/B77</f>
        <v>#DIV/0!</v>
      </c>
      <c r="E89" s="83"/>
      <c r="F89" s="82" t="e">
        <f>E89/E77</f>
        <v>#DIV/0!</v>
      </c>
      <c r="H89" s="84"/>
      <c r="I89" s="82" t="e">
        <f>H89/H77</f>
        <v>#DIV/0!</v>
      </c>
      <c r="K89" s="84"/>
      <c r="L89" s="82" t="e">
        <f>K89/K77</f>
        <v>#DIV/0!</v>
      </c>
    </row>
    <row r="90" spans="1:12" ht="12.75">
      <c r="A90" t="s">
        <v>210</v>
      </c>
      <c r="B90" s="83"/>
      <c r="C90" s="82" t="e">
        <f>B90/B77</f>
        <v>#DIV/0!</v>
      </c>
      <c r="E90" s="83"/>
      <c r="F90" s="82" t="e">
        <f>E90/E77</f>
        <v>#DIV/0!</v>
      </c>
      <c r="H90" s="84"/>
      <c r="I90" s="82" t="e">
        <f>H90/H77</f>
        <v>#DIV/0!</v>
      </c>
      <c r="K90" s="84"/>
      <c r="L90" s="82" t="e">
        <f>K90/K77</f>
        <v>#DIV/0!</v>
      </c>
    </row>
    <row r="91" spans="1:12" ht="12.75">
      <c r="A91" t="s">
        <v>211</v>
      </c>
      <c r="B91" s="83"/>
      <c r="C91" s="82" t="e">
        <f>B91/B77</f>
        <v>#DIV/0!</v>
      </c>
      <c r="E91" s="83"/>
      <c r="F91" s="82" t="e">
        <f>E91/E77</f>
        <v>#DIV/0!</v>
      </c>
      <c r="H91" s="84"/>
      <c r="I91" s="82" t="e">
        <f>H91/H77</f>
        <v>#DIV/0!</v>
      </c>
      <c r="K91" s="84"/>
      <c r="L91" s="82" t="e">
        <f>K91/K77</f>
        <v>#DIV/0!</v>
      </c>
    </row>
    <row r="92" spans="1:12" ht="12.75">
      <c r="A92" t="s">
        <v>212</v>
      </c>
      <c r="B92" s="83"/>
      <c r="C92" s="82" t="e">
        <f>B92/B77</f>
        <v>#DIV/0!</v>
      </c>
      <c r="E92" s="83"/>
      <c r="F92" s="82" t="e">
        <f>E92/E77</f>
        <v>#DIV/0!</v>
      </c>
      <c r="H92" s="84"/>
      <c r="I92" s="82" t="e">
        <f>H92/H77</f>
        <v>#DIV/0!</v>
      </c>
      <c r="K92" s="84"/>
      <c r="L92" s="82" t="e">
        <f>K92/K77</f>
        <v>#DIV/0!</v>
      </c>
    </row>
    <row r="93" spans="1:12" ht="12.75">
      <c r="A93" t="s">
        <v>213</v>
      </c>
      <c r="B93" s="83"/>
      <c r="C93" s="82" t="e">
        <f>B93/B77</f>
        <v>#DIV/0!</v>
      </c>
      <c r="E93" s="83"/>
      <c r="F93" s="82" t="e">
        <f>E93/E77</f>
        <v>#DIV/0!</v>
      </c>
      <c r="H93" s="84"/>
      <c r="I93" s="82" t="e">
        <f>H93/H77</f>
        <v>#DIV/0!</v>
      </c>
      <c r="K93" s="84"/>
      <c r="L93" s="82" t="e">
        <f>K93/K77</f>
        <v>#DIV/0!</v>
      </c>
    </row>
    <row r="94" spans="1:12" ht="12.75">
      <c r="A94" t="s">
        <v>214</v>
      </c>
      <c r="B94" s="83"/>
      <c r="C94" s="82" t="e">
        <f>B94/B77</f>
        <v>#DIV/0!</v>
      </c>
      <c r="E94" s="83"/>
      <c r="F94" s="82" t="e">
        <f>E94/E77</f>
        <v>#DIV/0!</v>
      </c>
      <c r="H94" s="84"/>
      <c r="I94" s="82" t="e">
        <f>H94/H77</f>
        <v>#DIV/0!</v>
      </c>
      <c r="K94" s="84"/>
      <c r="L94" s="82" t="e">
        <f>K94/K77</f>
        <v>#DIV/0!</v>
      </c>
    </row>
    <row r="95" spans="1:12" ht="12.75">
      <c r="A95" t="s">
        <v>215</v>
      </c>
      <c r="B95" s="83"/>
      <c r="C95" s="82" t="e">
        <f>B95/B77</f>
        <v>#DIV/0!</v>
      </c>
      <c r="E95" s="83"/>
      <c r="F95" s="82" t="e">
        <f>E95/E77</f>
        <v>#DIV/0!</v>
      </c>
      <c r="H95" s="84"/>
      <c r="I95" s="82" t="e">
        <f>H95/H77</f>
        <v>#DIV/0!</v>
      </c>
      <c r="K95" s="84"/>
      <c r="L95" s="82" t="e">
        <f>K95/K77</f>
        <v>#DIV/0!</v>
      </c>
    </row>
    <row r="96" spans="1:12" ht="12.75">
      <c r="A96" t="s">
        <v>216</v>
      </c>
      <c r="B96" s="83"/>
      <c r="C96" s="82" t="e">
        <f>B96/B77</f>
        <v>#DIV/0!</v>
      </c>
      <c r="E96" s="83"/>
      <c r="F96" s="82" t="e">
        <f>E96/E77</f>
        <v>#DIV/0!</v>
      </c>
      <c r="H96" s="84"/>
      <c r="I96" s="82" t="e">
        <f>H96/H77</f>
        <v>#DIV/0!</v>
      </c>
      <c r="K96" s="84"/>
      <c r="L96" s="82" t="e">
        <f>K96/K77</f>
        <v>#DIV/0!</v>
      </c>
    </row>
    <row r="97" spans="1:12" ht="12.75">
      <c r="A97" t="s">
        <v>217</v>
      </c>
      <c r="B97" s="83"/>
      <c r="C97" s="82" t="e">
        <f>B97/B77</f>
        <v>#DIV/0!</v>
      </c>
      <c r="E97" s="83"/>
      <c r="F97" s="82" t="e">
        <f>E97/E77</f>
        <v>#DIV/0!</v>
      </c>
      <c r="H97" s="84"/>
      <c r="I97" s="82" t="e">
        <f>H97/H77</f>
        <v>#DIV/0!</v>
      </c>
      <c r="K97" s="84"/>
      <c r="L97" s="82" t="e">
        <f>K97/K77</f>
        <v>#DIV/0!</v>
      </c>
    </row>
    <row r="98" spans="1:12" ht="12.75">
      <c r="A98" t="s">
        <v>218</v>
      </c>
      <c r="B98" s="83"/>
      <c r="C98" s="82" t="e">
        <f>B98/B77</f>
        <v>#DIV/0!</v>
      </c>
      <c r="E98" s="83"/>
      <c r="F98" s="82" t="e">
        <f>E98/E77</f>
        <v>#DIV/0!</v>
      </c>
      <c r="H98" s="84"/>
      <c r="I98" s="82" t="e">
        <f>H98/H77</f>
        <v>#DIV/0!</v>
      </c>
      <c r="K98" s="84"/>
      <c r="L98" s="82" t="e">
        <f>K98/K77</f>
        <v>#DIV/0!</v>
      </c>
    </row>
    <row r="99" spans="1:12" ht="12.75">
      <c r="A99" t="s">
        <v>219</v>
      </c>
      <c r="B99" s="83"/>
      <c r="C99" s="82" t="e">
        <f>B99/B77</f>
        <v>#DIV/0!</v>
      </c>
      <c r="E99" s="83"/>
      <c r="F99" s="82" t="e">
        <f>E99/E77</f>
        <v>#DIV/0!</v>
      </c>
      <c r="H99" s="84"/>
      <c r="I99" s="82" t="e">
        <f>H99/H77</f>
        <v>#DIV/0!</v>
      </c>
      <c r="K99" s="84"/>
      <c r="L99" s="82" t="e">
        <f>K99/K77</f>
        <v>#DIV/0!</v>
      </c>
    </row>
    <row r="100" spans="1:12" ht="12.75">
      <c r="A100" t="s">
        <v>220</v>
      </c>
      <c r="B100" s="83"/>
      <c r="C100" s="82" t="e">
        <f>B100/B77</f>
        <v>#DIV/0!</v>
      </c>
      <c r="E100" s="83"/>
      <c r="F100" s="82" t="e">
        <f>E100/E77</f>
        <v>#DIV/0!</v>
      </c>
      <c r="H100" s="84"/>
      <c r="I100" s="82" t="e">
        <f>H100/H77</f>
        <v>#DIV/0!</v>
      </c>
      <c r="K100" s="84"/>
      <c r="L100" s="82" t="e">
        <f>K100/K77</f>
        <v>#DIV/0!</v>
      </c>
    </row>
    <row r="101" spans="1:12" ht="12.75">
      <c r="A101" t="s">
        <v>221</v>
      </c>
      <c r="B101" s="83"/>
      <c r="C101" s="82" t="e">
        <f>B101/B77</f>
        <v>#DIV/0!</v>
      </c>
      <c r="E101" s="83"/>
      <c r="F101" s="82" t="e">
        <f>E101/E77</f>
        <v>#DIV/0!</v>
      </c>
      <c r="H101" s="84"/>
      <c r="I101" s="82" t="e">
        <f>H101/H77</f>
        <v>#DIV/0!</v>
      </c>
      <c r="K101" s="84"/>
      <c r="L101" s="82" t="e">
        <f>K101/K77</f>
        <v>#DIV/0!</v>
      </c>
    </row>
    <row r="102" spans="1:12" ht="12.75">
      <c r="A102" t="s">
        <v>222</v>
      </c>
      <c r="B102" s="83"/>
      <c r="C102" s="82" t="e">
        <f>B102/B77</f>
        <v>#DIV/0!</v>
      </c>
      <c r="E102" s="83"/>
      <c r="F102" s="82" t="e">
        <f>E102/E77</f>
        <v>#DIV/0!</v>
      </c>
      <c r="H102" s="84"/>
      <c r="I102" s="82" t="e">
        <f>H102/H77</f>
        <v>#DIV/0!</v>
      </c>
      <c r="K102" s="84"/>
      <c r="L102" s="82" t="e">
        <f>K102/K77</f>
        <v>#DIV/0!</v>
      </c>
    </row>
    <row r="103" spans="1:12" ht="12.75">
      <c r="A103" t="s">
        <v>223</v>
      </c>
      <c r="B103" s="83"/>
      <c r="C103" s="82" t="e">
        <f>B103/B77</f>
        <v>#DIV/0!</v>
      </c>
      <c r="E103" s="83"/>
      <c r="F103" s="82" t="e">
        <f>E103/E77</f>
        <v>#DIV/0!</v>
      </c>
      <c r="H103" s="84"/>
      <c r="I103" s="82" t="e">
        <f>H103/H77</f>
        <v>#DIV/0!</v>
      </c>
      <c r="K103" s="84"/>
      <c r="L103" s="82" t="e">
        <f>K103/K77</f>
        <v>#DIV/0!</v>
      </c>
    </row>
    <row r="104" spans="1:12" ht="12.75">
      <c r="A104" t="s">
        <v>224</v>
      </c>
      <c r="B104" s="83"/>
      <c r="C104" s="82"/>
      <c r="E104" s="83"/>
      <c r="F104" s="82"/>
      <c r="H104" s="84"/>
      <c r="I104" s="82"/>
      <c r="K104" s="84"/>
      <c r="L104" s="82"/>
    </row>
    <row r="105" spans="1:12" ht="12.75">
      <c r="A105" t="s">
        <v>225</v>
      </c>
      <c r="B105" s="83"/>
      <c r="C105" s="82" t="e">
        <f>B105/B77</f>
        <v>#DIV/0!</v>
      </c>
      <c r="E105" s="83"/>
      <c r="F105" s="82" t="e">
        <f>E105/E77</f>
        <v>#DIV/0!</v>
      </c>
      <c r="H105" s="84"/>
      <c r="I105" s="82" t="e">
        <f>H105/H77</f>
        <v>#DIV/0!</v>
      </c>
      <c r="K105" s="84"/>
      <c r="L105" s="82" t="e">
        <f>K105/K77</f>
        <v>#DIV/0!</v>
      </c>
    </row>
    <row r="106" spans="1:12" ht="12.75">
      <c r="A106" t="s">
        <v>226</v>
      </c>
      <c r="B106" s="83"/>
      <c r="C106" s="82" t="e">
        <f>B106/B77</f>
        <v>#DIV/0!</v>
      </c>
      <c r="E106" s="83"/>
      <c r="F106" s="82" t="e">
        <f>E106/E77</f>
        <v>#DIV/0!</v>
      </c>
      <c r="H106" s="84"/>
      <c r="I106" s="82" t="e">
        <f>H106/H77</f>
        <v>#DIV/0!</v>
      </c>
      <c r="K106" s="84"/>
      <c r="L106" s="82" t="e">
        <f>K106/K77</f>
        <v>#DIV/0!</v>
      </c>
    </row>
    <row r="107" spans="1:12" ht="12.75">
      <c r="A107" t="s">
        <v>227</v>
      </c>
      <c r="B107" s="83"/>
      <c r="C107" s="82" t="e">
        <f>B107/B77</f>
        <v>#DIV/0!</v>
      </c>
      <c r="E107" s="83"/>
      <c r="F107" s="82" t="e">
        <f>E107/E77</f>
        <v>#DIV/0!</v>
      </c>
      <c r="H107" s="84"/>
      <c r="I107" s="82" t="e">
        <f>H107/H77</f>
        <v>#DIV/0!</v>
      </c>
      <c r="K107" s="84"/>
      <c r="L107" s="82" t="e">
        <f>K107/K77</f>
        <v>#DIV/0!</v>
      </c>
    </row>
    <row r="108" spans="1:12" ht="12.75">
      <c r="A108" t="s">
        <v>228</v>
      </c>
      <c r="B108" s="83"/>
      <c r="C108" s="82" t="e">
        <f>B108/B77</f>
        <v>#DIV/0!</v>
      </c>
      <c r="E108" s="83"/>
      <c r="F108" s="82" t="e">
        <f>E108/E77</f>
        <v>#DIV/0!</v>
      </c>
      <c r="H108" s="84"/>
      <c r="I108" s="82" t="e">
        <f>H108/H77</f>
        <v>#DIV/0!</v>
      </c>
      <c r="K108" s="84"/>
      <c r="L108" s="82" t="e">
        <f>K108/K77</f>
        <v>#DIV/0!</v>
      </c>
    </row>
    <row r="109" spans="1:12" ht="12.75">
      <c r="A109" t="s">
        <v>229</v>
      </c>
      <c r="B109" s="83"/>
      <c r="C109" s="82" t="e">
        <f>B109/B77</f>
        <v>#DIV/0!</v>
      </c>
      <c r="E109" s="83"/>
      <c r="F109" s="82" t="e">
        <f>E109/E77</f>
        <v>#DIV/0!</v>
      </c>
      <c r="H109" s="84"/>
      <c r="I109" s="82" t="e">
        <f>H109/H77</f>
        <v>#DIV/0!</v>
      </c>
      <c r="K109" s="84"/>
      <c r="L109" s="82" t="e">
        <f>K109/K77</f>
        <v>#DIV/0!</v>
      </c>
    </row>
    <row r="110" spans="1:12" ht="12.75">
      <c r="A110" t="s">
        <v>230</v>
      </c>
      <c r="B110" s="83"/>
      <c r="C110" s="82" t="e">
        <f>B110/B77</f>
        <v>#DIV/0!</v>
      </c>
      <c r="E110" s="83"/>
      <c r="F110" s="82" t="e">
        <f>E110/E77</f>
        <v>#DIV/0!</v>
      </c>
      <c r="H110" s="84"/>
      <c r="I110" s="82" t="e">
        <f>H110/H77</f>
        <v>#DIV/0!</v>
      </c>
      <c r="K110" s="84"/>
      <c r="L110" s="82" t="e">
        <f>K110/K77</f>
        <v>#DIV/0!</v>
      </c>
    </row>
    <row r="111" spans="1:12" ht="12.75">
      <c r="A111" t="s">
        <v>231</v>
      </c>
      <c r="B111" s="83"/>
      <c r="C111" s="82" t="e">
        <f>B111/B77</f>
        <v>#DIV/0!</v>
      </c>
      <c r="E111" s="83"/>
      <c r="F111" s="82" t="e">
        <f>E111/E77</f>
        <v>#DIV/0!</v>
      </c>
      <c r="H111" s="84"/>
      <c r="I111" s="82" t="e">
        <f>H111/H77</f>
        <v>#DIV/0!</v>
      </c>
      <c r="K111" s="84"/>
      <c r="L111" s="82" t="e">
        <f>K111/K77</f>
        <v>#DIV/0!</v>
      </c>
    </row>
    <row r="112" spans="1:12" ht="12.75">
      <c r="A112" t="s">
        <v>232</v>
      </c>
      <c r="B112" s="83"/>
      <c r="C112" s="82" t="e">
        <f>B112/B77</f>
        <v>#DIV/0!</v>
      </c>
      <c r="E112" s="83"/>
      <c r="F112" s="82" t="e">
        <f>E112/E77</f>
        <v>#DIV/0!</v>
      </c>
      <c r="H112" s="84"/>
      <c r="I112" s="82" t="e">
        <f>H112/H77</f>
        <v>#DIV/0!</v>
      </c>
      <c r="K112" s="84"/>
      <c r="L112" s="82" t="e">
        <f>K112/K77</f>
        <v>#DIV/0!</v>
      </c>
    </row>
    <row r="113" spans="1:12" ht="12.75">
      <c r="A113" t="s">
        <v>233</v>
      </c>
      <c r="B113" s="83"/>
      <c r="C113" s="82" t="e">
        <f>B113/B77</f>
        <v>#DIV/0!</v>
      </c>
      <c r="E113" s="83"/>
      <c r="F113" s="82" t="e">
        <f>E113/E77</f>
        <v>#DIV/0!</v>
      </c>
      <c r="H113" s="84"/>
      <c r="I113" s="82" t="e">
        <f>H113/H77</f>
        <v>#DIV/0!</v>
      </c>
      <c r="K113" s="84"/>
      <c r="L113" s="82" t="e">
        <f>K113/K77</f>
        <v>#DIV/0!</v>
      </c>
    </row>
    <row r="114" spans="1:12" ht="12.75">
      <c r="A114" t="s">
        <v>234</v>
      </c>
      <c r="B114" s="83"/>
      <c r="C114" s="82" t="e">
        <f>B114/B77</f>
        <v>#DIV/0!</v>
      </c>
      <c r="E114" s="83"/>
      <c r="F114" s="82" t="e">
        <f>E114/E77</f>
        <v>#DIV/0!</v>
      </c>
      <c r="H114" s="84"/>
      <c r="I114" s="82" t="e">
        <f>H114/H77</f>
        <v>#DIV/0!</v>
      </c>
      <c r="K114" s="84"/>
      <c r="L114" s="82" t="e">
        <f>K114/K77</f>
        <v>#DIV/0!</v>
      </c>
    </row>
    <row r="115" spans="1:12" ht="12.75">
      <c r="A115" t="s">
        <v>235</v>
      </c>
      <c r="B115" s="83"/>
      <c r="C115" s="82" t="e">
        <f>B115/B77</f>
        <v>#DIV/0!</v>
      </c>
      <c r="E115" s="83"/>
      <c r="F115" s="82" t="e">
        <f>E115/E77</f>
        <v>#DIV/0!</v>
      </c>
      <c r="H115" s="84"/>
      <c r="I115" s="82" t="e">
        <f>H115/H77</f>
        <v>#DIV/0!</v>
      </c>
      <c r="K115" s="84"/>
      <c r="L115" s="82" t="e">
        <f>K115/K77</f>
        <v>#DIV/0!</v>
      </c>
    </row>
    <row r="116" spans="1:12" ht="12.75">
      <c r="A116" t="s">
        <v>236</v>
      </c>
      <c r="B116" s="83">
        <f>SUM(B81:B115)</f>
        <v>0</v>
      </c>
      <c r="C116" s="82" t="e">
        <f>B116/B77</f>
        <v>#DIV/0!</v>
      </c>
      <c r="E116" s="83">
        <f>SUM(E81:E115)</f>
        <v>0</v>
      </c>
      <c r="F116" s="82" t="e">
        <f>E116/E77</f>
        <v>#DIV/0!</v>
      </c>
      <c r="H116" s="85">
        <f>SUM(H81:H115)</f>
        <v>0</v>
      </c>
      <c r="I116" s="82" t="e">
        <f>H116/H77</f>
        <v>#DIV/0!</v>
      </c>
      <c r="K116" s="85">
        <f>SUM(K81:K115)</f>
        <v>0</v>
      </c>
      <c r="L116" s="82" t="e">
        <f>K116/K77</f>
        <v>#DIV/0!</v>
      </c>
    </row>
    <row r="117" spans="1:12" ht="12.75">
      <c r="A117" t="s">
        <v>237</v>
      </c>
      <c r="B117" s="83">
        <f>B79-B116</f>
        <v>0</v>
      </c>
      <c r="C117" s="82" t="e">
        <f>B117/B77</f>
        <v>#DIV/0!</v>
      </c>
      <c r="E117" s="83">
        <f>E79-E116</f>
        <v>0</v>
      </c>
      <c r="F117" s="82" t="e">
        <f>E117/E77</f>
        <v>#DIV/0!</v>
      </c>
      <c r="H117" s="83">
        <f>H79-H116</f>
        <v>0</v>
      </c>
      <c r="I117" s="82" t="e">
        <f>H117/H77</f>
        <v>#DIV/0!</v>
      </c>
      <c r="K117" s="83">
        <f>K79-K116</f>
        <v>0</v>
      </c>
      <c r="L117" s="82" t="e">
        <f>K117/K77</f>
        <v>#DIV/0!</v>
      </c>
    </row>
    <row r="118" spans="1:12" ht="12.75">
      <c r="A118" t="s">
        <v>238</v>
      </c>
      <c r="B118" s="83"/>
      <c r="C118" s="82" t="e">
        <f>B118/B77</f>
        <v>#DIV/0!</v>
      </c>
      <c r="E118" s="83"/>
      <c r="F118" s="82" t="e">
        <f>E118/E77</f>
        <v>#DIV/0!</v>
      </c>
      <c r="H118" s="108"/>
      <c r="I118" s="82" t="e">
        <f>H118/H77</f>
        <v>#DIV/0!</v>
      </c>
      <c r="K118" s="84"/>
      <c r="L118" s="82" t="e">
        <f>K118/K77</f>
        <v>#DIV/0!</v>
      </c>
    </row>
    <row r="119" spans="1:12" ht="12.75">
      <c r="A119" t="s">
        <v>239</v>
      </c>
      <c r="B119" s="83"/>
      <c r="C119" s="82" t="e">
        <f>B119/B77</f>
        <v>#DIV/0!</v>
      </c>
      <c r="E119" s="83"/>
      <c r="F119" s="82" t="e">
        <f>E119/E77</f>
        <v>#DIV/0!</v>
      </c>
      <c r="H119" s="108"/>
      <c r="I119" s="82" t="e">
        <f>H119/H77</f>
        <v>#DIV/0!</v>
      </c>
      <c r="K119" s="84"/>
      <c r="L119" s="82" t="e">
        <f>K119/K77</f>
        <v>#DIV/0!</v>
      </c>
    </row>
    <row r="120" spans="1:12" ht="12.75">
      <c r="A120" t="s">
        <v>240</v>
      </c>
      <c r="B120" s="83">
        <f>B117+B118-B119</f>
        <v>0</v>
      </c>
      <c r="C120" s="82" t="e">
        <f>B120/B77</f>
        <v>#DIV/0!</v>
      </c>
      <c r="E120" s="83">
        <f>E117+E118-E119</f>
        <v>0</v>
      </c>
      <c r="F120" s="82" t="e">
        <f>E120/E77</f>
        <v>#DIV/0!</v>
      </c>
      <c r="H120" s="109">
        <f>H117-H118-H119</f>
        <v>0</v>
      </c>
      <c r="I120" s="82" t="e">
        <f>H120/H77</f>
        <v>#DIV/0!</v>
      </c>
      <c r="K120" s="109">
        <f>K117-K118-K119</f>
        <v>0</v>
      </c>
      <c r="L120" s="82" t="e">
        <f>K120/K77</f>
        <v>#DIV/0!</v>
      </c>
    </row>
    <row r="121" spans="1:12" ht="12.75">
      <c r="A121" t="s">
        <v>241</v>
      </c>
      <c r="B121" s="83"/>
      <c r="C121" s="82" t="e">
        <f>B121/B77</f>
        <v>#DIV/0!</v>
      </c>
      <c r="E121" s="83"/>
      <c r="F121" s="82" t="e">
        <f>E121/E77</f>
        <v>#DIV/0!</v>
      </c>
      <c r="H121" s="108"/>
      <c r="I121" s="82" t="e">
        <f>H121/H77</f>
        <v>#DIV/0!</v>
      </c>
      <c r="K121" s="108"/>
      <c r="L121" s="82" t="e">
        <f>K121/K77</f>
        <v>#DIV/0!</v>
      </c>
    </row>
    <row r="122" spans="1:12" ht="12.75">
      <c r="A122" t="s">
        <v>242</v>
      </c>
      <c r="B122" s="89">
        <f>B120-B121</f>
        <v>0</v>
      </c>
      <c r="C122" s="82" t="e">
        <f>B122/B77</f>
        <v>#DIV/0!</v>
      </c>
      <c r="E122" s="89">
        <f>E120-E121</f>
        <v>0</v>
      </c>
      <c r="F122" s="82" t="e">
        <f>E122/E77</f>
        <v>#DIV/0!</v>
      </c>
      <c r="H122" s="96">
        <f>H120-H121</f>
        <v>0</v>
      </c>
      <c r="I122" s="82" t="e">
        <f>H122/H77</f>
        <v>#DIV/0!</v>
      </c>
      <c r="K122" s="96">
        <f>K120-K121</f>
        <v>0</v>
      </c>
      <c r="L122" s="82" t="e">
        <f>K122/K77</f>
        <v>#DIV/0!</v>
      </c>
    </row>
    <row r="123" spans="2:12" ht="12.75">
      <c r="B123" s="110"/>
      <c r="C123" s="82"/>
      <c r="E123" s="110"/>
      <c r="F123" s="82"/>
      <c r="H123"/>
      <c r="I123" s="82"/>
      <c r="L123" s="82"/>
    </row>
    <row r="124" spans="2:12" ht="12.75">
      <c r="B124" s="1"/>
      <c r="C124" s="82"/>
      <c r="E124" s="1"/>
      <c r="F124" s="82"/>
      <c r="H124"/>
      <c r="L124" s="111"/>
    </row>
    <row r="125" spans="1:12" ht="12.75">
      <c r="A125" s="73" t="s">
        <v>243</v>
      </c>
      <c r="B125" s="112"/>
      <c r="C125" s="82"/>
      <c r="D125" s="73"/>
      <c r="E125" s="112"/>
      <c r="F125" s="82"/>
      <c r="G125" s="73"/>
      <c r="H125" s="113"/>
      <c r="K125" s="113"/>
      <c r="L125" s="111"/>
    </row>
    <row r="126" spans="1:12" ht="12.75">
      <c r="A126" t="s">
        <v>242</v>
      </c>
      <c r="B126" s="114">
        <f>+B122</f>
        <v>0</v>
      </c>
      <c r="C126" s="82"/>
      <c r="E126" s="114">
        <f>+E122</f>
        <v>0</v>
      </c>
      <c r="F126" s="82"/>
      <c r="H126" s="114">
        <f>+H122</f>
        <v>0</v>
      </c>
      <c r="K126" s="114">
        <f>+K122</f>
        <v>0</v>
      </c>
      <c r="L126" s="111"/>
    </row>
    <row r="127" spans="1:12" ht="12.75">
      <c r="A127" t="s">
        <v>244</v>
      </c>
      <c r="B127" s="108"/>
      <c r="C127" s="82"/>
      <c r="E127" s="108"/>
      <c r="F127" s="82"/>
      <c r="H127" s="108"/>
      <c r="K127" s="108"/>
      <c r="L127" s="111"/>
    </row>
    <row r="128" spans="1:12" ht="12.75">
      <c r="A128" t="s">
        <v>245</v>
      </c>
      <c r="B128" s="109">
        <f>B126+B127</f>
        <v>0</v>
      </c>
      <c r="C128" s="82"/>
      <c r="E128" s="109">
        <f>E126+E127</f>
        <v>0</v>
      </c>
      <c r="F128" s="82"/>
      <c r="H128" s="109">
        <f>H126+H127</f>
        <v>0</v>
      </c>
      <c r="K128" s="109">
        <f>K126+K127</f>
        <v>0</v>
      </c>
      <c r="L128" s="111"/>
    </row>
    <row r="129" spans="1:12" ht="12.75">
      <c r="A129" t="s">
        <v>246</v>
      </c>
      <c r="B129" s="109">
        <f>+B87</f>
        <v>0</v>
      </c>
      <c r="C129" s="82"/>
      <c r="E129" s="109">
        <f>+E87</f>
        <v>0</v>
      </c>
      <c r="F129" s="82"/>
      <c r="H129" s="109">
        <f>+H87</f>
        <v>0</v>
      </c>
      <c r="K129" s="109">
        <f>+K87</f>
        <v>0</v>
      </c>
      <c r="L129" s="111"/>
    </row>
    <row r="130" spans="1:12" ht="12.75">
      <c r="A130" t="s">
        <v>247</v>
      </c>
      <c r="B130" s="109">
        <v>0</v>
      </c>
      <c r="C130" s="82"/>
      <c r="E130" s="109"/>
      <c r="F130" s="82"/>
      <c r="H130" s="109"/>
      <c r="K130" s="109"/>
      <c r="L130" s="111"/>
    </row>
    <row r="131" spans="1:12" ht="12.75">
      <c r="A131" t="s">
        <v>248</v>
      </c>
      <c r="B131" s="109">
        <f>+B119</f>
        <v>0</v>
      </c>
      <c r="C131" s="82"/>
      <c r="E131" s="109">
        <f>+E119</f>
        <v>0</v>
      </c>
      <c r="F131" s="82"/>
      <c r="H131" s="109">
        <f>+H119</f>
        <v>0</v>
      </c>
      <c r="K131" s="109">
        <f>+K119</f>
        <v>0</v>
      </c>
      <c r="L131" s="111"/>
    </row>
    <row r="132" spans="1:11" ht="12.75">
      <c r="A132" t="s">
        <v>249</v>
      </c>
      <c r="B132" s="108"/>
      <c r="C132" s="82"/>
      <c r="E132" s="108"/>
      <c r="F132" s="82"/>
      <c r="H132" s="108"/>
      <c r="K132" s="108"/>
    </row>
    <row r="133" spans="1:11" ht="12.75">
      <c r="A133" t="s">
        <v>250</v>
      </c>
      <c r="B133" s="115">
        <f>SUM(B128:B132)</f>
        <v>0</v>
      </c>
      <c r="C133" s="82"/>
      <c r="E133" s="115">
        <f>SUM(E128:E132)</f>
        <v>0</v>
      </c>
      <c r="F133" s="82"/>
      <c r="H133" s="115">
        <f>SUM(H128:H132)</f>
        <v>0</v>
      </c>
      <c r="K133" s="115">
        <f>SUM(K128:K132)</f>
        <v>0</v>
      </c>
    </row>
    <row r="134" spans="3:8" ht="12.75">
      <c r="C134" s="82"/>
      <c r="F134" s="82"/>
      <c r="H134"/>
    </row>
    <row r="135" spans="1:11" ht="12.75">
      <c r="A135" t="s">
        <v>251</v>
      </c>
      <c r="B135" s="116"/>
      <c r="C135" s="82"/>
      <c r="E135" s="116"/>
      <c r="F135" s="82"/>
      <c r="H135" s="116"/>
      <c r="K135" s="116"/>
    </row>
    <row r="136" spans="3:8" ht="12.75">
      <c r="C136" s="82"/>
      <c r="F136" s="82"/>
      <c r="H136"/>
    </row>
    <row r="137" spans="1:11" ht="12.75">
      <c r="A137" t="s">
        <v>252</v>
      </c>
      <c r="B137" s="96">
        <f>B133-B135</f>
        <v>0</v>
      </c>
      <c r="C137" s="82"/>
      <c r="E137" s="96">
        <f>E133-E135</f>
        <v>0</v>
      </c>
      <c r="F137" s="82"/>
      <c r="H137" s="96">
        <f>H133-H135</f>
        <v>0</v>
      </c>
      <c r="K137" s="96">
        <f>K133-K135</f>
        <v>0</v>
      </c>
    </row>
    <row r="138" spans="1:11" ht="12.75">
      <c r="A138" t="s">
        <v>253</v>
      </c>
      <c r="B138" s="117" t="e">
        <f>B133/B135</f>
        <v>#DIV/0!</v>
      </c>
      <c r="C138" s="82"/>
      <c r="E138" s="117" t="e">
        <f>E133/E135</f>
        <v>#DIV/0!</v>
      </c>
      <c r="F138" s="82"/>
      <c r="H138" s="117" t="e">
        <f>H133/H135</f>
        <v>#DIV/0!</v>
      </c>
      <c r="K138" s="117" t="e">
        <f>K133/K135</f>
        <v>#DIV/0!</v>
      </c>
    </row>
    <row r="139" ht="12.75">
      <c r="H139"/>
    </row>
    <row r="140" spans="1:8" ht="12.75">
      <c r="A140" s="100" t="str">
        <f>+A67</f>
        <v>Prepared By:</v>
      </c>
      <c r="B140" s="118"/>
      <c r="C140" s="100" t="s">
        <v>82</v>
      </c>
      <c r="D140" s="100"/>
      <c r="E140" s="119"/>
      <c r="H140"/>
    </row>
    <row r="141" ht="12.75">
      <c r="H141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</sheetData>
  <sheetProtection/>
  <mergeCells count="8">
    <mergeCell ref="A71:M71"/>
    <mergeCell ref="A72:M72"/>
    <mergeCell ref="A1:M1"/>
    <mergeCell ref="A2:M2"/>
    <mergeCell ref="A3:M3"/>
    <mergeCell ref="A4:M4"/>
    <mergeCell ref="A69:M69"/>
    <mergeCell ref="A70:M70"/>
  </mergeCells>
  <printOptions/>
  <pageMargins left="0.25" right="0.25" top="0.5" bottom="0.25" header="0.5" footer="0.5"/>
  <pageSetup horizontalDpi="600" verticalDpi="600" orientation="portrait" scale="75" r:id="rId2"/>
  <rowBreaks count="1" manualBreakCount="1">
    <brk id="6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6.28125" style="0" customWidth="1"/>
    <col min="2" max="2" width="7.7109375" style="0" customWidth="1"/>
    <col min="3" max="3" width="6.57421875" style="0" customWidth="1"/>
    <col min="7" max="7" width="7.00390625" style="0" customWidth="1"/>
    <col min="8" max="13" width="8.140625" style="0" customWidth="1"/>
    <col min="14" max="14" width="9.00390625" style="0" customWidth="1"/>
    <col min="15" max="15" width="7.7109375" style="0" customWidth="1"/>
    <col min="16" max="16" width="9.421875" style="0" customWidth="1"/>
    <col min="17" max="17" width="0" style="0" hidden="1" customWidth="1"/>
    <col min="18" max="18" width="15.8515625" style="0" hidden="1" customWidth="1"/>
    <col min="19" max="19" width="0" style="0" hidden="1" customWidth="1"/>
  </cols>
  <sheetData>
    <row r="1" spans="1:16" ht="67.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</row>
    <row r="2" spans="1:16" ht="13.5" customHeight="1">
      <c r="A2" s="359" t="s">
        <v>283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1"/>
      <c r="N2" s="361"/>
      <c r="O2" s="361"/>
      <c r="P2" s="361"/>
    </row>
    <row r="3" spans="1:18" ht="13.5" customHeight="1">
      <c r="A3" s="338" t="s">
        <v>0</v>
      </c>
      <c r="B3" s="338"/>
      <c r="C3" s="338"/>
      <c r="D3" s="333"/>
      <c r="E3" s="333"/>
      <c r="F3" s="333"/>
      <c r="G3" s="333"/>
      <c r="H3" s="333"/>
      <c r="I3" s="333"/>
      <c r="J3" s="333"/>
      <c r="K3" s="333"/>
      <c r="L3" t="s">
        <v>284</v>
      </c>
      <c r="N3" s="333"/>
      <c r="O3" s="333"/>
      <c r="P3" s="333"/>
      <c r="R3" t="s">
        <v>285</v>
      </c>
    </row>
    <row r="4" ht="13.5" customHeight="1">
      <c r="R4" t="s">
        <v>286</v>
      </c>
    </row>
    <row r="5" spans="1:18" ht="13.5" customHeight="1">
      <c r="A5" s="362"/>
      <c r="B5" s="362"/>
      <c r="C5" s="362"/>
      <c r="D5" s="362"/>
      <c r="E5" s="362"/>
      <c r="F5" s="362"/>
      <c r="H5" s="362"/>
      <c r="I5" s="362"/>
      <c r="J5" s="362"/>
      <c r="K5" s="362"/>
      <c r="M5" s="362"/>
      <c r="N5" s="362"/>
      <c r="P5" s="146"/>
      <c r="R5" t="s">
        <v>287</v>
      </c>
    </row>
    <row r="6" spans="1:18" ht="15">
      <c r="A6" s="354" t="s">
        <v>288</v>
      </c>
      <c r="B6" s="355"/>
      <c r="C6" s="355"/>
      <c r="D6" s="355"/>
      <c r="E6" s="355"/>
      <c r="F6" s="355"/>
      <c r="G6" s="149"/>
      <c r="H6" s="354" t="s">
        <v>289</v>
      </c>
      <c r="I6" s="354"/>
      <c r="J6" s="354"/>
      <c r="K6" s="354"/>
      <c r="L6" s="149"/>
      <c r="M6" s="354" t="s">
        <v>290</v>
      </c>
      <c r="N6" s="356"/>
      <c r="P6" s="134" t="s">
        <v>291</v>
      </c>
      <c r="R6" t="s">
        <v>292</v>
      </c>
    </row>
    <row r="7" spans="1:18" ht="15">
      <c r="A7" s="147"/>
      <c r="B7" s="148"/>
      <c r="C7" s="148"/>
      <c r="D7" s="148"/>
      <c r="E7" s="148"/>
      <c r="F7" s="148"/>
      <c r="G7" s="149"/>
      <c r="H7" s="147"/>
      <c r="I7" s="147"/>
      <c r="J7" s="147"/>
      <c r="K7" s="147"/>
      <c r="L7" s="149"/>
      <c r="M7" s="147"/>
      <c r="N7" s="150"/>
      <c r="P7" s="134"/>
      <c r="R7" t="s">
        <v>293</v>
      </c>
    </row>
    <row r="8" spans="1:18" ht="15">
      <c r="A8" s="353" t="s">
        <v>294</v>
      </c>
      <c r="B8" s="338"/>
      <c r="C8" s="338"/>
      <c r="D8" s="357"/>
      <c r="E8" s="357"/>
      <c r="F8" s="351" t="s">
        <v>295</v>
      </c>
      <c r="G8" s="338"/>
      <c r="H8" s="338"/>
      <c r="I8" s="358"/>
      <c r="J8" s="358"/>
      <c r="K8" s="358"/>
      <c r="L8" s="149"/>
      <c r="M8" s="147"/>
      <c r="N8" s="150"/>
      <c r="P8" s="134"/>
      <c r="R8" s="151" t="s">
        <v>296</v>
      </c>
    </row>
    <row r="9" spans="1:18" ht="15">
      <c r="A9" s="147"/>
      <c r="B9" s="148" t="s">
        <v>297</v>
      </c>
      <c r="C9" s="148"/>
      <c r="D9" s="350"/>
      <c r="E9" s="350"/>
      <c r="F9" s="351" t="s">
        <v>298</v>
      </c>
      <c r="G9" s="338"/>
      <c r="H9" s="338"/>
      <c r="I9" s="352"/>
      <c r="J9" s="352"/>
      <c r="K9" s="352"/>
      <c r="L9" s="353" t="s">
        <v>299</v>
      </c>
      <c r="M9" s="353"/>
      <c r="N9" s="353"/>
      <c r="O9" s="331">
        <f>D9+I9</f>
        <v>0</v>
      </c>
      <c r="P9" s="331"/>
      <c r="R9" t="s">
        <v>300</v>
      </c>
    </row>
    <row r="10" spans="1:19" ht="27" customHeight="1">
      <c r="A10" s="346" t="s">
        <v>301</v>
      </c>
      <c r="B10" s="347"/>
      <c r="C10" s="152" t="s">
        <v>302</v>
      </c>
      <c r="D10" s="348" t="s">
        <v>303</v>
      </c>
      <c r="E10" s="348"/>
      <c r="F10" s="348"/>
      <c r="G10" s="348"/>
      <c r="H10" s="152" t="s">
        <v>304</v>
      </c>
      <c r="I10" s="152" t="s">
        <v>305</v>
      </c>
      <c r="J10" s="152" t="s">
        <v>306</v>
      </c>
      <c r="K10" s="152" t="s">
        <v>307</v>
      </c>
      <c r="L10" s="152" t="s">
        <v>85</v>
      </c>
      <c r="M10" s="152" t="s">
        <v>308</v>
      </c>
      <c r="N10" s="152" t="s">
        <v>309</v>
      </c>
      <c r="O10" s="348" t="s">
        <v>310</v>
      </c>
      <c r="P10" s="349"/>
      <c r="S10" s="40"/>
    </row>
    <row r="11" spans="1:16" ht="12.75">
      <c r="A11" s="342"/>
      <c r="B11" s="343"/>
      <c r="C11" s="153"/>
      <c r="D11" s="345"/>
      <c r="E11" s="345"/>
      <c r="F11" s="345"/>
      <c r="G11" s="345"/>
      <c r="H11" s="153"/>
      <c r="I11" s="153"/>
      <c r="J11" s="153"/>
      <c r="K11" s="153"/>
      <c r="L11" s="153"/>
      <c r="M11" s="153"/>
      <c r="N11" s="153"/>
      <c r="O11" s="342"/>
      <c r="P11" s="256"/>
    </row>
    <row r="12" spans="1:16" ht="12.75">
      <c r="A12" s="342"/>
      <c r="B12" s="343"/>
      <c r="C12" s="154"/>
      <c r="D12" s="342"/>
      <c r="E12" s="344"/>
      <c r="F12" s="344"/>
      <c r="G12" s="343"/>
      <c r="H12" s="153"/>
      <c r="I12" s="153"/>
      <c r="J12" s="153"/>
      <c r="K12" s="153"/>
      <c r="L12" s="153"/>
      <c r="M12" s="153"/>
      <c r="N12" s="153"/>
      <c r="O12" s="342"/>
      <c r="P12" s="256"/>
    </row>
    <row r="13" spans="1:16" ht="12.75">
      <c r="A13" s="342"/>
      <c r="B13" s="343"/>
      <c r="C13" s="154"/>
      <c r="D13" s="342"/>
      <c r="E13" s="344"/>
      <c r="F13" s="344"/>
      <c r="G13" s="343"/>
      <c r="H13" s="153"/>
      <c r="I13" s="153"/>
      <c r="J13" s="153"/>
      <c r="K13" s="153"/>
      <c r="L13" s="153"/>
      <c r="M13" s="153"/>
      <c r="N13" s="153"/>
      <c r="O13" s="342"/>
      <c r="P13" s="256"/>
    </row>
    <row r="14" spans="1:16" ht="12.75">
      <c r="A14" s="342"/>
      <c r="B14" s="343"/>
      <c r="C14" s="154"/>
      <c r="D14" s="342"/>
      <c r="E14" s="344"/>
      <c r="F14" s="344"/>
      <c r="G14" s="343"/>
      <c r="H14" s="153"/>
      <c r="I14" s="153"/>
      <c r="J14" s="153"/>
      <c r="K14" s="153"/>
      <c r="L14" s="153"/>
      <c r="M14" s="153"/>
      <c r="N14" s="153"/>
      <c r="O14" s="342"/>
      <c r="P14" s="256"/>
    </row>
    <row r="15" spans="1:16" ht="12.75">
      <c r="A15" s="342"/>
      <c r="B15" s="343"/>
      <c r="C15" s="154"/>
      <c r="D15" s="342"/>
      <c r="E15" s="344"/>
      <c r="F15" s="344"/>
      <c r="G15" s="343"/>
      <c r="H15" s="153"/>
      <c r="I15" s="153"/>
      <c r="J15" s="153"/>
      <c r="K15" s="153"/>
      <c r="L15" s="153"/>
      <c r="M15" s="153"/>
      <c r="N15" s="153"/>
      <c r="O15" s="342"/>
      <c r="P15" s="256"/>
    </row>
    <row r="16" spans="1:16" ht="12.75">
      <c r="A16" s="342"/>
      <c r="B16" s="343"/>
      <c r="C16" s="154"/>
      <c r="D16" s="342"/>
      <c r="E16" s="344"/>
      <c r="F16" s="344"/>
      <c r="G16" s="343"/>
      <c r="H16" s="153"/>
      <c r="I16" s="153"/>
      <c r="J16" s="153"/>
      <c r="K16" s="153"/>
      <c r="L16" s="153"/>
      <c r="M16" s="153"/>
      <c r="N16" s="153"/>
      <c r="O16" s="342"/>
      <c r="P16" s="256"/>
    </row>
    <row r="17" spans="1:16" ht="12.75">
      <c r="A17" s="342"/>
      <c r="B17" s="343"/>
      <c r="C17" s="154"/>
      <c r="D17" s="342"/>
      <c r="E17" s="344"/>
      <c r="F17" s="344"/>
      <c r="G17" s="343"/>
      <c r="H17" s="153"/>
      <c r="I17" s="153"/>
      <c r="J17" s="153"/>
      <c r="K17" s="153"/>
      <c r="L17" s="153"/>
      <c r="M17" s="153"/>
      <c r="N17" s="153"/>
      <c r="O17" s="342"/>
      <c r="P17" s="256"/>
    </row>
    <row r="18" spans="1:16" ht="12.75">
      <c r="A18" s="342"/>
      <c r="B18" s="343"/>
      <c r="C18" s="154"/>
      <c r="D18" s="342"/>
      <c r="E18" s="344"/>
      <c r="F18" s="344"/>
      <c r="G18" s="343"/>
      <c r="H18" s="153"/>
      <c r="I18" s="153"/>
      <c r="J18" s="153"/>
      <c r="K18" s="153"/>
      <c r="L18" s="153"/>
      <c r="M18" s="153"/>
      <c r="N18" s="153"/>
      <c r="O18" s="342"/>
      <c r="P18" s="256"/>
    </row>
    <row r="19" spans="1:16" ht="12.75">
      <c r="A19" s="342"/>
      <c r="B19" s="343"/>
      <c r="C19" s="154"/>
      <c r="D19" s="342"/>
      <c r="E19" s="344"/>
      <c r="F19" s="344"/>
      <c r="G19" s="343"/>
      <c r="H19" s="153"/>
      <c r="I19" s="153"/>
      <c r="J19" s="153"/>
      <c r="K19" s="153"/>
      <c r="L19" s="153"/>
      <c r="M19" s="153"/>
      <c r="N19" s="153"/>
      <c r="O19" s="342"/>
      <c r="P19" s="256"/>
    </row>
    <row r="20" spans="1:16" ht="12.75">
      <c r="A20" s="342"/>
      <c r="B20" s="343"/>
      <c r="C20" s="154"/>
      <c r="D20" s="342"/>
      <c r="E20" s="344"/>
      <c r="F20" s="344"/>
      <c r="G20" s="343"/>
      <c r="H20" s="153"/>
      <c r="I20" s="153"/>
      <c r="J20" s="153"/>
      <c r="K20" s="153"/>
      <c r="L20" s="153"/>
      <c r="M20" s="153"/>
      <c r="N20" s="153"/>
      <c r="O20" s="342"/>
      <c r="P20" s="256"/>
    </row>
    <row r="21" spans="1:16" ht="12.75">
      <c r="A21" s="342"/>
      <c r="B21" s="343"/>
      <c r="C21" s="154"/>
      <c r="D21" s="342"/>
      <c r="E21" s="344"/>
      <c r="F21" s="344"/>
      <c r="G21" s="343"/>
      <c r="H21" s="153"/>
      <c r="I21" s="153"/>
      <c r="J21" s="153"/>
      <c r="K21" s="153"/>
      <c r="L21" s="153"/>
      <c r="M21" s="153"/>
      <c r="N21" s="153"/>
      <c r="O21" s="342"/>
      <c r="P21" s="256"/>
    </row>
    <row r="22" spans="1:16" ht="12.75">
      <c r="A22" s="342"/>
      <c r="B22" s="343"/>
      <c r="C22" s="154"/>
      <c r="D22" s="342"/>
      <c r="E22" s="344"/>
      <c r="F22" s="344"/>
      <c r="G22" s="343"/>
      <c r="H22" s="153"/>
      <c r="I22" s="153"/>
      <c r="J22" s="153"/>
      <c r="K22" s="153"/>
      <c r="L22" s="153"/>
      <c r="M22" s="153"/>
      <c r="N22" s="153"/>
      <c r="O22" s="342"/>
      <c r="P22" s="256"/>
    </row>
    <row r="23" spans="1:16" ht="12.75">
      <c r="A23" s="342"/>
      <c r="B23" s="343"/>
      <c r="C23" s="154"/>
      <c r="D23" s="342"/>
      <c r="E23" s="344"/>
      <c r="F23" s="344"/>
      <c r="G23" s="343"/>
      <c r="H23" s="153"/>
      <c r="I23" s="153"/>
      <c r="J23" s="153"/>
      <c r="K23" s="153"/>
      <c r="L23" s="153"/>
      <c r="M23" s="153"/>
      <c r="N23" s="153"/>
      <c r="O23" s="342"/>
      <c r="P23" s="256"/>
    </row>
    <row r="24" spans="1:16" ht="12.75">
      <c r="A24" s="342"/>
      <c r="B24" s="343"/>
      <c r="C24" s="154"/>
      <c r="D24" s="342"/>
      <c r="E24" s="344"/>
      <c r="F24" s="344"/>
      <c r="G24" s="343"/>
      <c r="H24" s="153"/>
      <c r="I24" s="153"/>
      <c r="J24" s="153"/>
      <c r="K24" s="153"/>
      <c r="L24" s="153"/>
      <c r="M24" s="153"/>
      <c r="N24" s="153"/>
      <c r="O24" s="342"/>
      <c r="P24" s="256"/>
    </row>
    <row r="25" spans="1:16" ht="12.75">
      <c r="A25" s="342"/>
      <c r="B25" s="343"/>
      <c r="C25" s="154"/>
      <c r="D25" s="342"/>
      <c r="E25" s="344"/>
      <c r="F25" s="344"/>
      <c r="G25" s="343"/>
      <c r="H25" s="153"/>
      <c r="I25" s="153"/>
      <c r="J25" s="153"/>
      <c r="K25" s="153"/>
      <c r="L25" s="153"/>
      <c r="M25" s="153"/>
      <c r="N25" s="153"/>
      <c r="O25" s="342"/>
      <c r="P25" s="256"/>
    </row>
    <row r="26" spans="1:16" ht="12.75">
      <c r="A26" s="155"/>
      <c r="B26" s="155"/>
      <c r="C26" s="155"/>
      <c r="D26" s="155"/>
      <c r="E26" s="155"/>
      <c r="F26" s="155"/>
      <c r="G26" s="155" t="s">
        <v>311</v>
      </c>
      <c r="H26" s="156">
        <f>SUM(H11:H25)</f>
        <v>0</v>
      </c>
      <c r="I26" s="153">
        <f>SUM(H26)</f>
        <v>0</v>
      </c>
      <c r="J26" s="153">
        <f>SUM(I26)</f>
        <v>0</v>
      </c>
      <c r="K26" s="155"/>
      <c r="L26" s="155"/>
      <c r="M26" s="155"/>
      <c r="N26" s="155"/>
      <c r="O26" s="342">
        <f>SUM(J26)</f>
        <v>0</v>
      </c>
      <c r="P26" s="256"/>
    </row>
    <row r="27" spans="2:15" ht="12.75">
      <c r="B27" s="328" t="s">
        <v>312</v>
      </c>
      <c r="C27" s="322"/>
      <c r="D27" s="322"/>
      <c r="E27" s="322"/>
      <c r="F27" s="339">
        <f>+H26</f>
        <v>0</v>
      </c>
      <c r="G27" s="329"/>
      <c r="H27" s="329"/>
      <c r="I27" s="157"/>
      <c r="J27" s="340" t="s">
        <v>313</v>
      </c>
      <c r="K27" s="328"/>
      <c r="L27" s="328"/>
      <c r="M27" s="330"/>
      <c r="N27" s="330"/>
      <c r="O27" s="330"/>
    </row>
    <row r="28" spans="1:15" ht="12.75">
      <c r="A28" s="158"/>
      <c r="B28" s="328" t="s">
        <v>314</v>
      </c>
      <c r="C28" s="338"/>
      <c r="D28" s="338"/>
      <c r="E28" s="338"/>
      <c r="F28" s="339">
        <f>F27*12</f>
        <v>0</v>
      </c>
      <c r="G28" s="329"/>
      <c r="H28" s="329"/>
      <c r="I28" s="157"/>
      <c r="J28" s="340" t="s">
        <v>315</v>
      </c>
      <c r="K28" s="338"/>
      <c r="L28" s="338"/>
      <c r="M28" s="330"/>
      <c r="N28" s="330"/>
      <c r="O28" s="330"/>
    </row>
    <row r="29" spans="1:15" ht="12.75">
      <c r="A29" s="158"/>
      <c r="B29" s="328" t="s">
        <v>316</v>
      </c>
      <c r="C29" s="328"/>
      <c r="D29" s="328"/>
      <c r="E29" s="328"/>
      <c r="F29" s="339">
        <f>+O26</f>
        <v>0</v>
      </c>
      <c r="G29" s="329"/>
      <c r="H29" s="329"/>
      <c r="I29" s="157"/>
      <c r="J29" s="341" t="s">
        <v>317</v>
      </c>
      <c r="K29" s="338"/>
      <c r="L29" s="338"/>
      <c r="M29" s="330"/>
      <c r="N29" s="330"/>
      <c r="O29" s="330"/>
    </row>
    <row r="30" spans="2:15" ht="12.75">
      <c r="B30" s="328" t="s">
        <v>318</v>
      </c>
      <c r="C30" s="328"/>
      <c r="D30" s="328"/>
      <c r="E30" s="328"/>
      <c r="F30" s="329">
        <f>SUM(F28:H29)</f>
        <v>0</v>
      </c>
      <c r="G30" s="329"/>
      <c r="H30" s="329"/>
      <c r="J30" s="328" t="s">
        <v>319</v>
      </c>
      <c r="K30" s="328"/>
      <c r="L30" s="328"/>
      <c r="M30" s="330">
        <f>SUM(M27:O29)</f>
        <v>0</v>
      </c>
      <c r="N30" s="331"/>
      <c r="O30" s="331"/>
    </row>
    <row r="31" spans="2:13" ht="12.75">
      <c r="B31" s="333"/>
      <c r="C31" s="333"/>
      <c r="D31" s="333"/>
      <c r="E31" s="333"/>
      <c r="F31" s="159"/>
      <c r="G31" s="160"/>
      <c r="H31" s="160"/>
      <c r="K31" s="334"/>
      <c r="L31" s="334"/>
      <c r="M31" s="334"/>
    </row>
    <row r="32" spans="2:15" ht="15">
      <c r="B32" s="161" t="s">
        <v>320</v>
      </c>
      <c r="C32" s="162"/>
      <c r="D32" s="162"/>
      <c r="E32" s="162"/>
      <c r="F32" s="159"/>
      <c r="G32" s="162" t="s">
        <v>63</v>
      </c>
      <c r="H32" s="162"/>
      <c r="J32" s="328" t="s">
        <v>321</v>
      </c>
      <c r="K32" s="335"/>
      <c r="L32" s="336"/>
      <c r="M32" s="337">
        <f>F30-M30</f>
        <v>0</v>
      </c>
      <c r="N32" s="331"/>
      <c r="O32" s="331"/>
    </row>
    <row r="33" spans="2:7" ht="12.75">
      <c r="B33" s="332" t="s">
        <v>322</v>
      </c>
      <c r="C33" s="322"/>
      <c r="D33" s="322"/>
      <c r="E33" s="322"/>
      <c r="G33" s="40"/>
    </row>
    <row r="37" ht="12.75">
      <c r="O37" s="132" t="s">
        <v>323</v>
      </c>
    </row>
  </sheetData>
  <sheetProtection/>
  <mergeCells count="90">
    <mergeCell ref="A1:P1"/>
    <mergeCell ref="A2:P2"/>
    <mergeCell ref="A3:C3"/>
    <mergeCell ref="D3:K3"/>
    <mergeCell ref="N3:P3"/>
    <mergeCell ref="A5:F5"/>
    <mergeCell ref="H5:K5"/>
    <mergeCell ref="M5:N5"/>
    <mergeCell ref="A6:F6"/>
    <mergeCell ref="H6:K6"/>
    <mergeCell ref="M6:N6"/>
    <mergeCell ref="A8:C8"/>
    <mergeCell ref="D8:E8"/>
    <mergeCell ref="F8:H8"/>
    <mergeCell ref="I8:K8"/>
    <mergeCell ref="O9:P9"/>
    <mergeCell ref="A10:B10"/>
    <mergeCell ref="D10:G10"/>
    <mergeCell ref="O10:P10"/>
    <mergeCell ref="D9:E9"/>
    <mergeCell ref="F9:H9"/>
    <mergeCell ref="I9:K9"/>
    <mergeCell ref="L9:N9"/>
    <mergeCell ref="A11:B11"/>
    <mergeCell ref="D11:G11"/>
    <mergeCell ref="O11:P11"/>
    <mergeCell ref="A12:B12"/>
    <mergeCell ref="D12:G12"/>
    <mergeCell ref="O12:P12"/>
    <mergeCell ref="A13:B13"/>
    <mergeCell ref="D13:G13"/>
    <mergeCell ref="O13:P13"/>
    <mergeCell ref="A14:B14"/>
    <mergeCell ref="D14:G14"/>
    <mergeCell ref="O14:P14"/>
    <mergeCell ref="A15:B15"/>
    <mergeCell ref="D15:G15"/>
    <mergeCell ref="O15:P15"/>
    <mergeCell ref="A16:B16"/>
    <mergeCell ref="D16:G16"/>
    <mergeCell ref="O16:P16"/>
    <mergeCell ref="A17:B17"/>
    <mergeCell ref="D17:G17"/>
    <mergeCell ref="O17:P17"/>
    <mergeCell ref="A18:B18"/>
    <mergeCell ref="D18:G18"/>
    <mergeCell ref="O18:P18"/>
    <mergeCell ref="A19:B19"/>
    <mergeCell ref="D19:G19"/>
    <mergeCell ref="O19:P19"/>
    <mergeCell ref="A20:B20"/>
    <mergeCell ref="D20:G20"/>
    <mergeCell ref="O20:P20"/>
    <mergeCell ref="A21:B21"/>
    <mergeCell ref="D21:G21"/>
    <mergeCell ref="O21:P21"/>
    <mergeCell ref="A22:B22"/>
    <mergeCell ref="D22:G22"/>
    <mergeCell ref="O22:P22"/>
    <mergeCell ref="A23:B23"/>
    <mergeCell ref="D23:G23"/>
    <mergeCell ref="O23:P23"/>
    <mergeCell ref="A24:B24"/>
    <mergeCell ref="D24:G24"/>
    <mergeCell ref="O24:P24"/>
    <mergeCell ref="A25:B25"/>
    <mergeCell ref="D25:G25"/>
    <mergeCell ref="O25:P25"/>
    <mergeCell ref="O26:P26"/>
    <mergeCell ref="B27:E27"/>
    <mergeCell ref="F27:H27"/>
    <mergeCell ref="J27:L27"/>
    <mergeCell ref="M27:O27"/>
    <mergeCell ref="B28:E28"/>
    <mergeCell ref="F28:H28"/>
    <mergeCell ref="J28:L28"/>
    <mergeCell ref="M28:O28"/>
    <mergeCell ref="B29:E29"/>
    <mergeCell ref="F29:H29"/>
    <mergeCell ref="J29:L29"/>
    <mergeCell ref="M29:O29"/>
    <mergeCell ref="B30:E30"/>
    <mergeCell ref="F30:H30"/>
    <mergeCell ref="J30:L30"/>
    <mergeCell ref="M30:O30"/>
    <mergeCell ref="B33:E33"/>
    <mergeCell ref="B31:E31"/>
    <mergeCell ref="K31:M31"/>
    <mergeCell ref="J32:L32"/>
    <mergeCell ref="M32:O32"/>
  </mergeCells>
  <dataValidations count="1">
    <dataValidation type="list" allowBlank="1" showInputMessage="1" showErrorMessage="1" sqref="N3:P3">
      <formula1>$R$3:$R$9</formula1>
    </dataValidation>
  </dataValidations>
  <printOptions/>
  <pageMargins left="0.25" right="0.25" top="0.75" bottom="0.25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:K1"/>
    </sheetView>
  </sheetViews>
  <sheetFormatPr defaultColWidth="9.140625" defaultRowHeight="12.75"/>
  <cols>
    <col min="2" max="2" width="7.00390625" style="0" customWidth="1"/>
  </cols>
  <sheetData>
    <row r="1" spans="1:11" ht="57.75" customHeight="1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5">
      <c r="A2" s="367" t="s">
        <v>117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5">
      <c r="A3" s="367" t="s">
        <v>275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</row>
    <row r="4" spans="1:11" ht="15">
      <c r="A4" s="335" t="s">
        <v>118</v>
      </c>
      <c r="B4" s="335"/>
      <c r="C4" s="368"/>
      <c r="D4" s="368"/>
      <c r="E4" s="368"/>
      <c r="F4" s="368"/>
      <c r="G4" s="368"/>
      <c r="H4" s="368"/>
      <c r="I4" s="368"/>
      <c r="J4" s="368"/>
      <c r="K4" s="368"/>
    </row>
    <row r="6" spans="1:11" ht="15">
      <c r="A6" s="335" t="s">
        <v>119</v>
      </c>
      <c r="B6" s="335"/>
      <c r="C6" s="335"/>
      <c r="D6" s="372">
        <f>+'Loan Summary Owner Occ'!E20</f>
        <v>0</v>
      </c>
      <c r="E6" s="372"/>
      <c r="F6" s="56"/>
      <c r="G6" s="56"/>
      <c r="H6" s="49"/>
      <c r="I6" s="49"/>
      <c r="J6" s="49"/>
      <c r="K6" s="49"/>
    </row>
    <row r="7" spans="1:11" ht="15">
      <c r="A7" s="373"/>
      <c r="B7" s="373"/>
      <c r="C7" s="373"/>
      <c r="D7" s="373"/>
      <c r="E7" s="373"/>
      <c r="G7" s="374"/>
      <c r="H7" s="374"/>
      <c r="I7" s="374"/>
      <c r="J7" s="374"/>
      <c r="K7" s="374"/>
    </row>
    <row r="8" spans="1:11" ht="27.75" customHeight="1">
      <c r="A8" s="166" t="s">
        <v>120</v>
      </c>
      <c r="B8" s="166" t="s">
        <v>325</v>
      </c>
      <c r="C8" s="362" t="s">
        <v>121</v>
      </c>
      <c r="D8" s="362"/>
      <c r="E8" s="362"/>
      <c r="F8" s="362"/>
      <c r="G8" s="362"/>
      <c r="H8" s="362"/>
      <c r="I8" s="362"/>
      <c r="J8" s="362"/>
      <c r="K8" s="362"/>
    </row>
    <row r="9" spans="1:11" ht="12.75">
      <c r="A9" s="52"/>
      <c r="B9" s="51"/>
      <c r="C9" s="331" t="s">
        <v>326</v>
      </c>
      <c r="D9" s="331"/>
      <c r="E9" s="331"/>
      <c r="F9" s="331"/>
      <c r="G9" s="331"/>
      <c r="H9" s="331"/>
      <c r="I9" s="331"/>
      <c r="J9" s="331"/>
      <c r="K9" s="331"/>
    </row>
    <row r="10" spans="1:11" ht="12.75">
      <c r="A10" s="50"/>
      <c r="B10" s="167"/>
      <c r="C10" s="159"/>
      <c r="D10" s="159"/>
      <c r="E10" s="159"/>
      <c r="F10" s="159"/>
      <c r="G10" s="159"/>
      <c r="H10" s="159"/>
      <c r="I10" s="159"/>
      <c r="J10" s="159"/>
      <c r="K10" s="159"/>
    </row>
    <row r="11" spans="1:11" ht="12.75">
      <c r="A11" s="50"/>
      <c r="B11" s="167"/>
      <c r="C11" s="159" t="s">
        <v>327</v>
      </c>
      <c r="D11" s="159"/>
      <c r="E11" s="159"/>
      <c r="F11" s="159"/>
      <c r="G11" s="159"/>
      <c r="H11" s="159"/>
      <c r="I11" s="159"/>
      <c r="J11" s="159"/>
      <c r="K11" s="168"/>
    </row>
    <row r="12" spans="1:11" s="62" customFormat="1" ht="12.75">
      <c r="A12" s="170"/>
      <c r="B12" s="172"/>
      <c r="C12" s="365" t="s">
        <v>328</v>
      </c>
      <c r="D12" s="365"/>
      <c r="E12" s="365"/>
      <c r="F12" s="365"/>
      <c r="G12" s="365"/>
      <c r="H12" s="365"/>
      <c r="I12" s="365"/>
      <c r="J12" s="365"/>
      <c r="K12" s="365"/>
    </row>
    <row r="13" spans="1:11" ht="12.75">
      <c r="A13" s="52"/>
      <c r="B13" s="163"/>
      <c r="C13" s="363" t="s">
        <v>258</v>
      </c>
      <c r="D13" s="364"/>
      <c r="E13" s="364"/>
      <c r="F13" s="364"/>
      <c r="G13" s="364"/>
      <c r="H13" s="364"/>
      <c r="I13" s="364"/>
      <c r="J13" s="364"/>
      <c r="K13" s="256"/>
    </row>
    <row r="14" spans="1:11" ht="12.75">
      <c r="A14" s="52"/>
      <c r="B14" s="163"/>
      <c r="C14" s="363" t="s">
        <v>260</v>
      </c>
      <c r="D14" s="364"/>
      <c r="E14" s="364"/>
      <c r="F14" s="364"/>
      <c r="G14" s="364"/>
      <c r="H14" s="364"/>
      <c r="I14" s="364"/>
      <c r="J14" s="364"/>
      <c r="K14" s="256"/>
    </row>
    <row r="15" spans="1:11" ht="12.75">
      <c r="A15" s="52"/>
      <c r="B15" s="163"/>
      <c r="C15" s="363" t="s">
        <v>259</v>
      </c>
      <c r="D15" s="364"/>
      <c r="E15" s="364"/>
      <c r="F15" s="364"/>
      <c r="G15" s="364"/>
      <c r="H15" s="364"/>
      <c r="I15" s="364"/>
      <c r="J15" s="364"/>
      <c r="K15" s="256"/>
    </row>
    <row r="16" spans="1:11" s="62" customFormat="1" ht="12.75">
      <c r="A16" s="170"/>
      <c r="B16" s="171"/>
      <c r="C16" s="369" t="s">
        <v>124</v>
      </c>
      <c r="D16" s="370"/>
      <c r="E16" s="370"/>
      <c r="F16" s="370"/>
      <c r="G16" s="370"/>
      <c r="H16" s="370"/>
      <c r="I16" s="370"/>
      <c r="J16" s="370"/>
      <c r="K16" s="371"/>
    </row>
    <row r="17" spans="1:11" s="62" customFormat="1" ht="12.75">
      <c r="A17" s="170"/>
      <c r="B17" s="171"/>
      <c r="C17" s="369" t="s">
        <v>329</v>
      </c>
      <c r="D17" s="370"/>
      <c r="E17" s="370"/>
      <c r="F17" s="370"/>
      <c r="G17" s="370"/>
      <c r="H17" s="370"/>
      <c r="I17" s="370"/>
      <c r="J17" s="370"/>
      <c r="K17" s="371"/>
    </row>
    <row r="18" spans="1:11" ht="12.75">
      <c r="A18" s="52"/>
      <c r="B18" s="163"/>
      <c r="C18" s="363" t="s">
        <v>257</v>
      </c>
      <c r="D18" s="364"/>
      <c r="E18" s="364"/>
      <c r="F18" s="364"/>
      <c r="G18" s="364"/>
      <c r="H18" s="364"/>
      <c r="I18" s="364"/>
      <c r="J18" s="364"/>
      <c r="K18" s="256"/>
    </row>
    <row r="19" spans="1:11" ht="12.75">
      <c r="A19" s="52"/>
      <c r="B19" s="163"/>
      <c r="C19" s="363" t="s">
        <v>334</v>
      </c>
      <c r="D19" s="364"/>
      <c r="E19" s="364"/>
      <c r="F19" s="364"/>
      <c r="G19" s="364"/>
      <c r="H19" s="364"/>
      <c r="I19" s="364"/>
      <c r="J19" s="364"/>
      <c r="K19" s="256"/>
    </row>
    <row r="20" spans="1:11" ht="12.75">
      <c r="A20" s="52"/>
      <c r="B20" s="163"/>
      <c r="C20" s="363" t="s">
        <v>330</v>
      </c>
      <c r="D20" s="364"/>
      <c r="E20" s="364"/>
      <c r="F20" s="364"/>
      <c r="G20" s="364"/>
      <c r="H20" s="364"/>
      <c r="I20" s="364"/>
      <c r="J20" s="364"/>
      <c r="K20" s="256"/>
    </row>
    <row r="21" spans="1:11" ht="12.75">
      <c r="A21" s="52"/>
      <c r="B21" s="163"/>
      <c r="C21" s="363" t="s">
        <v>125</v>
      </c>
      <c r="D21" s="364"/>
      <c r="E21" s="364"/>
      <c r="F21" s="364"/>
      <c r="G21" s="364"/>
      <c r="H21" s="364"/>
      <c r="I21" s="364"/>
      <c r="J21" s="364"/>
      <c r="K21" s="256"/>
    </row>
    <row r="22" spans="1:11" ht="12.75">
      <c r="A22" s="52"/>
      <c r="B22" s="163"/>
      <c r="C22" s="363" t="s">
        <v>128</v>
      </c>
      <c r="D22" s="364"/>
      <c r="E22" s="364"/>
      <c r="F22" s="364"/>
      <c r="G22" s="364"/>
      <c r="H22" s="364"/>
      <c r="I22" s="364"/>
      <c r="J22" s="364"/>
      <c r="K22" s="256"/>
    </row>
    <row r="23" spans="1:11" ht="12.75">
      <c r="A23" s="52"/>
      <c r="B23" s="163"/>
      <c r="C23" s="363" t="s">
        <v>130</v>
      </c>
      <c r="D23" s="364"/>
      <c r="E23" s="364"/>
      <c r="F23" s="364"/>
      <c r="G23" s="364"/>
      <c r="H23" s="364"/>
      <c r="I23" s="364"/>
      <c r="J23" s="364"/>
      <c r="K23" s="256"/>
    </row>
    <row r="24" spans="1:11" ht="12.75">
      <c r="A24" s="52"/>
      <c r="B24" s="164"/>
      <c r="C24" s="363" t="s">
        <v>269</v>
      </c>
      <c r="D24" s="364"/>
      <c r="E24" s="364"/>
      <c r="F24" s="364"/>
      <c r="G24" s="364"/>
      <c r="H24" s="364"/>
      <c r="I24" s="364"/>
      <c r="J24" s="364"/>
      <c r="K24" s="256"/>
    </row>
    <row r="25" spans="1:11" ht="12.75">
      <c r="A25" s="52"/>
      <c r="B25" s="52"/>
      <c r="C25" s="331" t="s">
        <v>129</v>
      </c>
      <c r="D25" s="331"/>
      <c r="E25" s="331"/>
      <c r="F25" s="331"/>
      <c r="G25" s="331"/>
      <c r="H25" s="331"/>
      <c r="I25" s="331"/>
      <c r="J25" s="331"/>
      <c r="K25" s="331"/>
    </row>
    <row r="26" spans="1:11" ht="12.75">
      <c r="A26" s="50"/>
      <c r="B26" s="50"/>
      <c r="C26" s="159"/>
      <c r="D26" s="159"/>
      <c r="E26" s="159"/>
      <c r="F26" s="159"/>
      <c r="G26" s="159"/>
      <c r="H26" s="159"/>
      <c r="I26" s="159"/>
      <c r="J26" s="159"/>
      <c r="K26" s="159"/>
    </row>
    <row r="27" spans="1:3" ht="12.75">
      <c r="A27" s="50"/>
      <c r="B27" s="50"/>
      <c r="C27" t="s">
        <v>270</v>
      </c>
    </row>
    <row r="28" spans="1:11" ht="15">
      <c r="A28" s="165"/>
      <c r="B28" s="53"/>
      <c r="C28" s="363" t="s">
        <v>271</v>
      </c>
      <c r="D28" s="364"/>
      <c r="E28" s="364"/>
      <c r="F28" s="364"/>
      <c r="G28" s="364"/>
      <c r="H28" s="364"/>
      <c r="I28" s="364"/>
      <c r="J28" s="364"/>
      <c r="K28" s="256"/>
    </row>
    <row r="29" spans="1:11" ht="12.75">
      <c r="A29" s="52"/>
      <c r="B29" s="52"/>
      <c r="C29" s="363" t="s">
        <v>272</v>
      </c>
      <c r="D29" s="364"/>
      <c r="E29" s="364"/>
      <c r="F29" s="364"/>
      <c r="G29" s="364"/>
      <c r="H29" s="364"/>
      <c r="I29" s="364"/>
      <c r="J29" s="364"/>
      <c r="K29" s="256"/>
    </row>
    <row r="30" spans="1:11" ht="12.75">
      <c r="A30" s="52"/>
      <c r="B30" s="52"/>
      <c r="C30" s="363" t="s">
        <v>273</v>
      </c>
      <c r="D30" s="364"/>
      <c r="E30" s="364"/>
      <c r="F30" s="364"/>
      <c r="G30" s="364"/>
      <c r="H30" s="364"/>
      <c r="I30" s="364"/>
      <c r="J30" s="364"/>
      <c r="K30" s="256"/>
    </row>
    <row r="31" spans="1:11" ht="12.75">
      <c r="A31" s="52"/>
      <c r="B31" s="52"/>
      <c r="C31" s="331" t="s">
        <v>274</v>
      </c>
      <c r="D31" s="331"/>
      <c r="E31" s="331"/>
      <c r="F31" s="331"/>
      <c r="G31" s="331"/>
      <c r="H31" s="331"/>
      <c r="I31" s="331"/>
      <c r="J31" s="331"/>
      <c r="K31" s="331"/>
    </row>
    <row r="32" spans="1:11" ht="12.75">
      <c r="A32" s="50"/>
      <c r="B32" s="50"/>
      <c r="C32" s="334"/>
      <c r="D32" s="334"/>
      <c r="E32" s="334"/>
      <c r="F32" s="334"/>
      <c r="G32" s="334"/>
      <c r="H32" s="334"/>
      <c r="I32" s="334"/>
      <c r="J32" s="334"/>
      <c r="K32" s="334"/>
    </row>
    <row r="33" spans="1:3" ht="12.75">
      <c r="A33" s="50"/>
      <c r="B33" s="50"/>
      <c r="C33" t="s">
        <v>331</v>
      </c>
    </row>
    <row r="34" spans="1:11" s="62" customFormat="1" ht="12.75">
      <c r="A34" s="170"/>
      <c r="B34" s="170"/>
      <c r="C34" s="365" t="s">
        <v>126</v>
      </c>
      <c r="D34" s="365"/>
      <c r="E34" s="365"/>
      <c r="F34" s="365"/>
      <c r="G34" s="365"/>
      <c r="H34" s="365"/>
      <c r="I34" s="365"/>
      <c r="J34" s="365"/>
      <c r="K34" s="365"/>
    </row>
    <row r="35" spans="1:11" ht="12.75">
      <c r="A35" s="52"/>
      <c r="B35" s="52"/>
      <c r="C35" s="331" t="s">
        <v>127</v>
      </c>
      <c r="D35" s="331"/>
      <c r="E35" s="331"/>
      <c r="F35" s="331"/>
      <c r="G35" s="331"/>
      <c r="H35" s="331"/>
      <c r="I35" s="331"/>
      <c r="J35" s="331"/>
      <c r="K35" s="331"/>
    </row>
    <row r="36" spans="1:11" s="62" customFormat="1" ht="12.75">
      <c r="A36" s="170"/>
      <c r="B36" s="170"/>
      <c r="C36" s="365" t="s">
        <v>122</v>
      </c>
      <c r="D36" s="365"/>
      <c r="E36" s="365"/>
      <c r="F36" s="365"/>
      <c r="G36" s="365"/>
      <c r="H36" s="365"/>
      <c r="I36" s="365"/>
      <c r="J36" s="365"/>
      <c r="K36" s="365"/>
    </row>
    <row r="37" spans="1:11" ht="12.75">
      <c r="A37" s="52"/>
      <c r="B37" s="52"/>
      <c r="C37" s="331" t="s">
        <v>123</v>
      </c>
      <c r="D37" s="331"/>
      <c r="E37" s="331"/>
      <c r="F37" s="331"/>
      <c r="G37" s="331"/>
      <c r="H37" s="331"/>
      <c r="I37" s="331"/>
      <c r="J37" s="331"/>
      <c r="K37" s="331"/>
    </row>
    <row r="38" spans="1:11" s="62" customFormat="1" ht="13.5" customHeight="1">
      <c r="A38" s="170"/>
      <c r="B38" s="170"/>
      <c r="C38" s="365" t="s">
        <v>332</v>
      </c>
      <c r="D38" s="365"/>
      <c r="E38" s="365"/>
      <c r="F38" s="365"/>
      <c r="G38" s="365"/>
      <c r="H38" s="365"/>
      <c r="I38" s="365"/>
      <c r="J38" s="365"/>
      <c r="K38" s="365"/>
    </row>
    <row r="39" spans="1:11" ht="12.75">
      <c r="A39" s="52"/>
      <c r="B39" s="52"/>
      <c r="C39" s="331" t="s">
        <v>333</v>
      </c>
      <c r="D39" s="331"/>
      <c r="E39" s="331"/>
      <c r="F39" s="331"/>
      <c r="G39" s="331"/>
      <c r="H39" s="331"/>
      <c r="I39" s="331"/>
      <c r="J39" s="331"/>
      <c r="K39" s="331"/>
    </row>
    <row r="44" ht="12" customHeight="1"/>
    <row r="46" spans="10:11" ht="12.75">
      <c r="J46" s="366" t="s">
        <v>324</v>
      </c>
      <c r="K46" s="322"/>
    </row>
  </sheetData>
  <sheetProtection/>
  <mergeCells count="37">
    <mergeCell ref="C28:K28"/>
    <mergeCell ref="C29:K29"/>
    <mergeCell ref="C30:K30"/>
    <mergeCell ref="C31:K31"/>
    <mergeCell ref="C15:K15"/>
    <mergeCell ref="C19:K19"/>
    <mergeCell ref="C24:K24"/>
    <mergeCell ref="C18:K18"/>
    <mergeCell ref="C23:K23"/>
    <mergeCell ref="C21:K21"/>
    <mergeCell ref="C22:K22"/>
    <mergeCell ref="C17:K17"/>
    <mergeCell ref="C16:K16"/>
    <mergeCell ref="A6:C6"/>
    <mergeCell ref="D6:E6"/>
    <mergeCell ref="A7:E7"/>
    <mergeCell ref="G7:K7"/>
    <mergeCell ref="C13:K13"/>
    <mergeCell ref="C14:K14"/>
    <mergeCell ref="C12:K12"/>
    <mergeCell ref="C8:K8"/>
    <mergeCell ref="C9:K9"/>
    <mergeCell ref="A1:K1"/>
    <mergeCell ref="A2:K2"/>
    <mergeCell ref="A3:K3"/>
    <mergeCell ref="A4:B4"/>
    <mergeCell ref="C4:K4"/>
    <mergeCell ref="C37:K37"/>
    <mergeCell ref="C20:K20"/>
    <mergeCell ref="C38:K38"/>
    <mergeCell ref="J46:K46"/>
    <mergeCell ref="C39:K39"/>
    <mergeCell ref="C36:K36"/>
    <mergeCell ref="C34:K34"/>
    <mergeCell ref="C35:K35"/>
    <mergeCell ref="C25:K25"/>
    <mergeCell ref="C32:K32"/>
  </mergeCells>
  <printOptions/>
  <pageMargins left="0.25" right="0.2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Arie</dc:creator>
  <cp:keywords/>
  <dc:description/>
  <cp:lastModifiedBy>Angela LaPrad</cp:lastModifiedBy>
  <cp:lastPrinted>2012-06-09T02:36:33Z</cp:lastPrinted>
  <dcterms:created xsi:type="dcterms:W3CDTF">2008-01-20T03:06:00Z</dcterms:created>
  <dcterms:modified xsi:type="dcterms:W3CDTF">2016-11-02T18:08:27Z</dcterms:modified>
  <cp:category/>
  <cp:version/>
  <cp:contentType/>
  <cp:contentStatus/>
</cp:coreProperties>
</file>