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965" activeTab="0"/>
  </bookViews>
  <sheets>
    <sheet name="Loan Req Summary Inv Prop" sheetId="1" r:id="rId1"/>
    <sheet name="Rent Roll" sheetId="2" r:id="rId2"/>
    <sheet name="Sheet1" sheetId="3" r:id="rId3"/>
    <sheet name="Sheet3" sheetId="4" r:id="rId4"/>
  </sheets>
  <definedNames>
    <definedName name="_xlnm.Print_Area" localSheetId="0">'Loan Req Summary Inv Prop'!$A$1:$J$76</definedName>
    <definedName name="_xlnm.Print_Area" localSheetId="1">'Rent Roll'!$A$1:$Q$33</definedName>
  </definedNames>
  <calcPr fullCalcOnLoad="1"/>
</workbook>
</file>

<file path=xl/sharedStrings.xml><?xml version="1.0" encoding="utf-8"?>
<sst xmlns="http://schemas.openxmlformats.org/spreadsheetml/2006/main" count="226" uniqueCount="209">
  <si>
    <t>Loan Request Summary</t>
  </si>
  <si>
    <t>Borrowers Name:</t>
  </si>
  <si>
    <t>Address:</t>
  </si>
  <si>
    <t>City, State, Zip:</t>
  </si>
  <si>
    <t>Guarantors Name:</t>
  </si>
  <si>
    <t>Credit Score:</t>
  </si>
  <si>
    <t>Loan Amount:</t>
  </si>
  <si>
    <t>Business Description:</t>
  </si>
  <si>
    <t>% of ownership:</t>
  </si>
  <si>
    <t>D/I Ratio</t>
  </si>
  <si>
    <t>Loan Purpose:</t>
  </si>
  <si>
    <t>Cash Injection</t>
  </si>
  <si>
    <t>Loan Amount</t>
  </si>
  <si>
    <t>Purchase R/E</t>
  </si>
  <si>
    <t>Working Capital</t>
  </si>
  <si>
    <t>Equipment</t>
  </si>
  <si>
    <t>Closing Costs</t>
  </si>
  <si>
    <t>Project Costs</t>
  </si>
  <si>
    <t>Total</t>
  </si>
  <si>
    <t>Initial Rate:</t>
  </si>
  <si>
    <t>Index:</t>
  </si>
  <si>
    <t>Spread:</t>
  </si>
  <si>
    <t>Cash Flow for D/S</t>
  </si>
  <si>
    <t>Debt Service Annually</t>
  </si>
  <si>
    <t>Cash Flow After D/S</t>
  </si>
  <si>
    <t>Collateral:</t>
  </si>
  <si>
    <t>Est Value</t>
  </si>
  <si>
    <t>Advance %</t>
  </si>
  <si>
    <t>Net Coll Value</t>
  </si>
  <si>
    <t>Sources of Value</t>
  </si>
  <si>
    <t>Totals</t>
  </si>
  <si>
    <t>Pre pymt Penalty:</t>
  </si>
  <si>
    <t>Date of Valuation</t>
  </si>
  <si>
    <t>Coll Cov $</t>
  </si>
  <si>
    <t>Coll Cov %</t>
  </si>
  <si>
    <t>Property Type</t>
  </si>
  <si>
    <t>Debt Service Coverage %</t>
  </si>
  <si>
    <t>Business Entity:</t>
  </si>
  <si>
    <t>Loan App Fee  $</t>
  </si>
  <si>
    <t>Loan Orig Fee  $</t>
  </si>
  <si>
    <t>Refinance other Debt</t>
  </si>
  <si>
    <t>Company:</t>
  </si>
  <si>
    <t>Cell:</t>
  </si>
  <si>
    <t>Personal Debt to Income Ratio</t>
  </si>
  <si>
    <t>Guarantor</t>
  </si>
  <si>
    <t>Income</t>
  </si>
  <si>
    <t>Debt Pymts</t>
  </si>
  <si>
    <t>5-5-5-5-5</t>
  </si>
  <si>
    <t>Address, City State</t>
  </si>
  <si>
    <t>Loan/Value</t>
  </si>
  <si>
    <t>Liq Value</t>
  </si>
  <si>
    <t>Loan Amt</t>
  </si>
  <si>
    <t>Liq Cov</t>
  </si>
  <si>
    <t>Cash Flow &amp; Debt Service Coverage</t>
  </si>
  <si>
    <t>Collateral Coverage</t>
  </si>
  <si>
    <t>Debt Schedule</t>
  </si>
  <si>
    <t>Loan Type:</t>
  </si>
  <si>
    <t>USDA B&amp;I</t>
  </si>
  <si>
    <t>Creditor Name</t>
  </si>
  <si>
    <t>Orig Date</t>
  </si>
  <si>
    <t>Orig Amount</t>
  </si>
  <si>
    <t>Present Bal</t>
  </si>
  <si>
    <t>Int Rate</t>
  </si>
  <si>
    <t>Monthly Payment</t>
  </si>
  <si>
    <t>Current</t>
  </si>
  <si>
    <t>Proposed</t>
  </si>
  <si>
    <t>Monthly Pymt</t>
  </si>
  <si>
    <t>Maturity</t>
  </si>
  <si>
    <t>Collateral</t>
  </si>
  <si>
    <t>Total Proposed Monthly Payments</t>
  </si>
  <si>
    <t>C-Corp</t>
  </si>
  <si>
    <t>S-Corp</t>
  </si>
  <si>
    <t>LLC</t>
  </si>
  <si>
    <t>Proprietorship</t>
  </si>
  <si>
    <t>Ltd Partnership</t>
  </si>
  <si>
    <t>Gen Partnership</t>
  </si>
  <si>
    <t>SBA 7a</t>
  </si>
  <si>
    <t>SBA 504</t>
  </si>
  <si>
    <t>Conventional</t>
  </si>
  <si>
    <t>None</t>
  </si>
  <si>
    <t>5-3-1 to SBA</t>
  </si>
  <si>
    <t>5-3-1</t>
  </si>
  <si>
    <t>5-4-3-2-1</t>
  </si>
  <si>
    <t>10 yr declining</t>
  </si>
  <si>
    <t>Multi purpose &amp; Apts, less than 10 yrs old and in good shape</t>
  </si>
  <si>
    <t>Multi purpose &amp; apts, over 10 yrs old and in average shape</t>
  </si>
  <si>
    <t>Single purpose properties</t>
  </si>
  <si>
    <t>Business Guarantor:</t>
  </si>
  <si>
    <t>Prepared By:</t>
  </si>
  <si>
    <t>Joe Arie</t>
  </si>
  <si>
    <t>Dick Wise</t>
  </si>
  <si>
    <t>Kyle sparks</t>
  </si>
  <si>
    <t>Tom Owens</t>
  </si>
  <si>
    <t>Allen Enochson</t>
  </si>
  <si>
    <t>Date:</t>
  </si>
  <si>
    <t>Targeted Closing Date</t>
  </si>
  <si>
    <t>&lt;51%</t>
  </si>
  <si>
    <t>&gt;51%</t>
  </si>
  <si>
    <t>FHLB</t>
  </si>
  <si>
    <t>US Treas CMT</t>
  </si>
  <si>
    <t>Appraisal</t>
  </si>
  <si>
    <t>Costs</t>
  </si>
  <si>
    <t>Borr Est</t>
  </si>
  <si>
    <t>Profitable, good</t>
  </si>
  <si>
    <t>Breaking even</t>
  </si>
  <si>
    <t>Losing Money</t>
  </si>
  <si>
    <t>If refi, why?</t>
  </si>
  <si>
    <t>Int Rate Floor:</t>
  </si>
  <si>
    <t>Libor</t>
  </si>
  <si>
    <t>Investment Property</t>
  </si>
  <si>
    <t>Investment Property Rent Roll</t>
  </si>
  <si>
    <t>Property Type:</t>
  </si>
  <si>
    <t>Office</t>
  </si>
  <si>
    <t>Industrial</t>
  </si>
  <si>
    <t>Flex Office/WH</t>
  </si>
  <si>
    <t>Property Address</t>
  </si>
  <si>
    <t>City</t>
  </si>
  <si>
    <t>State</t>
  </si>
  <si>
    <t>Zip</t>
  </si>
  <si>
    <t>Office/Condo</t>
  </si>
  <si>
    <t>Car Wash</t>
  </si>
  <si>
    <t>Date Purchased:</t>
  </si>
  <si>
    <t>Date Improvements:</t>
  </si>
  <si>
    <t>Mini-Storage</t>
  </si>
  <si>
    <t>Purchase Price:</t>
  </si>
  <si>
    <t>Costs of Improvements:</t>
  </si>
  <si>
    <t>Total Costs + Impr:</t>
  </si>
  <si>
    <t>Multi Fam 5+</t>
  </si>
  <si>
    <t>Unit #</t>
  </si>
  <si>
    <t>Unit SF</t>
  </si>
  <si>
    <t>Tenant Name</t>
  </si>
  <si>
    <t>Monthly Rent</t>
  </si>
  <si>
    <t>Amount Past Due</t>
  </si>
  <si>
    <t>Deposit</t>
  </si>
  <si>
    <t>Lease Start Date</t>
  </si>
  <si>
    <t>Lease End Date</t>
  </si>
  <si>
    <t>Date Rent Adjusts</t>
  </si>
  <si>
    <t>New Rental Rate</t>
  </si>
  <si>
    <t>Annual Tenant Reimbursments</t>
  </si>
  <si>
    <t>Total:</t>
  </si>
  <si>
    <t>Total Monthly Gross Rent:</t>
  </si>
  <si>
    <t>Annual Real Estate Taxes:</t>
  </si>
  <si>
    <t>Total Annual Gross Income:</t>
  </si>
  <si>
    <t>Annual Insurance Costs:</t>
  </si>
  <si>
    <t>Total Annual Tennant Reimbursements:</t>
  </si>
  <si>
    <t>Annual Maintenance Costs:</t>
  </si>
  <si>
    <t>Total Annual Income:</t>
  </si>
  <si>
    <t>Total Annual Costs:</t>
  </si>
  <si>
    <t xml:space="preserve">*Please attach copies of all leases shown above. </t>
  </si>
  <si>
    <t>Refinance R/E</t>
  </si>
  <si>
    <t>Improvements to R/E</t>
  </si>
  <si>
    <t>Broker Fee</t>
  </si>
  <si>
    <t>Other, attach description</t>
  </si>
  <si>
    <t>Loan Terms mos:</t>
  </si>
  <si>
    <t>Loan Amort mos:</t>
  </si>
  <si>
    <t>WSJ Prime</t>
  </si>
  <si>
    <t>SBA LIBOR</t>
  </si>
  <si>
    <t>LIBOR</t>
  </si>
  <si>
    <t>US Treas</t>
  </si>
  <si>
    <t>Improvements</t>
  </si>
  <si>
    <t>yes</t>
  </si>
  <si>
    <t>no</t>
  </si>
  <si>
    <t>Reimbursements</t>
  </si>
  <si>
    <t>Less: R/E Taxes</t>
  </si>
  <si>
    <t>Less: Insurance</t>
  </si>
  <si>
    <t>Less: Management</t>
  </si>
  <si>
    <t>Loan to Costs</t>
  </si>
  <si>
    <t>Occupied  Vacant</t>
  </si>
  <si>
    <t>Occupied</t>
  </si>
  <si>
    <t>Vacant</t>
  </si>
  <si>
    <t>Total Sq Feet</t>
  </si>
  <si>
    <t>Rent Roll Attached</t>
  </si>
  <si>
    <t>Refinance Line of Credit</t>
  </si>
  <si>
    <t>Wall street Prime</t>
  </si>
  <si>
    <t>raw land and speculative properties</t>
  </si>
  <si>
    <t>Less: Maintenance</t>
  </si>
  <si>
    <t>Proposed New Loan</t>
  </si>
  <si>
    <t>Annual Gross Rents</t>
  </si>
  <si>
    <t>Annual Management Costs:</t>
  </si>
  <si>
    <t>***Annual Other Costs:</t>
  </si>
  <si>
    <t>*** Please attach a copy of other expenses</t>
  </si>
  <si>
    <t>3-Yr Swap</t>
  </si>
  <si>
    <t>5-Yr Swap</t>
  </si>
  <si>
    <t>e-mail</t>
  </si>
  <si>
    <t>Name of Referral Source:</t>
  </si>
  <si>
    <t>Fee Agreement with Borrower:</t>
  </si>
  <si>
    <t>Loan Orig Fee Int 1st @ 1%</t>
  </si>
  <si>
    <t>AVG DDA &amp; Savings Accts:</t>
  </si>
  <si>
    <t>Marketable Secs. &amp; Liquid Assets</t>
  </si>
  <si>
    <t>IRA's, 401K's, Pensions</t>
  </si>
  <si>
    <t>Owner Occupied?</t>
  </si>
  <si>
    <t>Costs Basis:</t>
  </si>
  <si>
    <t>Land &amp; Bldg</t>
  </si>
  <si>
    <t>Totals Costs Basis</t>
  </si>
  <si>
    <t>Date Property Purchased</t>
  </si>
  <si>
    <t>Less: Other (attach sheet)</t>
  </si>
  <si>
    <t>New</t>
  </si>
  <si>
    <t>Date Mos.</t>
  </si>
  <si>
    <t xml:space="preserve">1st mtg on </t>
  </si>
  <si>
    <t>Rent per sf</t>
  </si>
  <si>
    <t>Version Date: 10-01-09</t>
  </si>
  <si>
    <t>1 2011</t>
  </si>
  <si>
    <t>12-31-11 Tax</t>
  </si>
  <si>
    <t>12/31/10 Tax</t>
  </si>
  <si>
    <t>12-31-09 Tax</t>
  </si>
  <si>
    <t>Vac Factor/Actual</t>
  </si>
  <si>
    <t>Less:</t>
  </si>
  <si>
    <t xml:space="preserve">Version Date </t>
  </si>
  <si>
    <t>Current Rent Roll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</si>
</sst>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[$-409]dddd\,\ mmmm\ dd\,\ yyyy"/>
    <numFmt numFmtId="167" formatCode="mm/dd/yy;@"/>
    <numFmt numFmtId="168" formatCode="_(* #,##0.0_);_(* \(#,##0.0\);_(* &quot;-&quot;?_);_(@_)"/>
    <numFmt numFmtId="169" formatCode="_(* #,##0_);_(* \(#,##0\);_(* &quot;-&quot;?_);_(@_)"/>
    <numFmt numFmtId="170" formatCode="_(* #,##0.000_);_(* \(#,##0.000\);_(* &quot;-&quot;??_);_(@_)"/>
    <numFmt numFmtId="171" formatCode="_(* #,##0.0000_);_(* \(#,##0.0000\);_(* &quot;-&quot;??_);_(@_)"/>
    <numFmt numFmtId="172" formatCode="0.0%"/>
    <numFmt numFmtId="173" formatCode="_(* #,##0.000_);_(* \(#,##0.000\);_(* &quot;-&quot;???_);_(@_)"/>
    <numFmt numFmtId="174" formatCode="0.0"/>
    <numFmt numFmtId="175" formatCode="&quot;$&quot;#,##0.00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</numFmts>
  <fonts count="5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sz val="22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sz val="11"/>
      <color indexed="10"/>
      <name val="Arial"/>
      <family val="2"/>
    </font>
    <font>
      <sz val="9"/>
      <color indexed="10"/>
      <name val="Arial"/>
      <family val="2"/>
    </font>
    <font>
      <b/>
      <sz val="14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sz val="9"/>
      <color indexed="9"/>
      <name val="Calibri"/>
      <family val="2"/>
    </font>
    <font>
      <b/>
      <sz val="11"/>
      <color indexed="9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8"/>
      <name val="Calibri"/>
      <family val="2"/>
    </font>
    <font>
      <u val="single"/>
      <sz val="10"/>
      <name val="Arial"/>
      <family val="2"/>
    </font>
    <font>
      <sz val="8"/>
      <name val="Calibri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0" fontId="6" fillId="0" borderId="10" xfId="58" applyNumberFormat="1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9" fontId="6" fillId="0" borderId="0" xfId="58" applyFont="1" applyBorder="1" applyAlignment="1">
      <alignment/>
    </xf>
    <xf numFmtId="0" fontId="6" fillId="0" borderId="1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9" fontId="6" fillId="0" borderId="10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9" fontId="3" fillId="0" borderId="0" xfId="0" applyNumberFormat="1" applyFont="1" applyAlignment="1">
      <alignment/>
    </xf>
    <xf numFmtId="9" fontId="0" fillId="0" borderId="0" xfId="0" applyNumberFormat="1" applyAlignment="1">
      <alignment/>
    </xf>
    <xf numFmtId="0" fontId="6" fillId="0" borderId="0" xfId="0" applyFont="1" applyBorder="1" applyAlignment="1">
      <alignment/>
    </xf>
    <xf numFmtId="9" fontId="6" fillId="0" borderId="0" xfId="0" applyNumberFormat="1" applyFont="1" applyBorder="1" applyAlignment="1">
      <alignment/>
    </xf>
    <xf numFmtId="167" fontId="6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9" fontId="6" fillId="0" borderId="0" xfId="58" applyFont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/>
    </xf>
    <xf numFmtId="0" fontId="14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15" fillId="0" borderId="15" xfId="0" applyFont="1" applyFill="1" applyBorder="1" applyAlignment="1">
      <alignment horizontal="left"/>
    </xf>
    <xf numFmtId="0" fontId="16" fillId="33" borderId="10" xfId="0" applyFont="1" applyFill="1" applyBorder="1" applyAlignment="1">
      <alignment horizontal="center" wrapText="1"/>
    </xf>
    <xf numFmtId="0" fontId="18" fillId="0" borderId="10" xfId="0" applyFont="1" applyBorder="1" applyAlignment="1">
      <alignment/>
    </xf>
    <xf numFmtId="0" fontId="18" fillId="0" borderId="0" xfId="0" applyFont="1" applyAlignment="1">
      <alignment/>
    </xf>
    <xf numFmtId="175" fontId="0" fillId="0" borderId="0" xfId="0" applyNumberFormat="1" applyBorder="1" applyAlignment="1">
      <alignment/>
    </xf>
    <xf numFmtId="0" fontId="20" fillId="0" borderId="0" xfId="0" applyFont="1" applyAlignment="1">
      <alignment horizontal="right"/>
    </xf>
    <xf numFmtId="0" fontId="3" fillId="0" borderId="16" xfId="0" applyFont="1" applyBorder="1" applyAlignment="1">
      <alignment/>
    </xf>
    <xf numFmtId="0" fontId="0" fillId="0" borderId="0" xfId="0" applyFill="1" applyBorder="1" applyAlignment="1">
      <alignment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16" xfId="0" applyFont="1" applyBorder="1" applyAlignment="1">
      <alignment horizontal="right"/>
    </xf>
    <xf numFmtId="0" fontId="19" fillId="0" borderId="0" xfId="0" applyFont="1" applyBorder="1" applyAlignment="1">
      <alignment/>
    </xf>
    <xf numFmtId="0" fontId="0" fillId="0" borderId="0" xfId="0" applyBorder="1" applyAlignment="1">
      <alignment/>
    </xf>
    <xf numFmtId="6" fontId="6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23" fillId="0" borderId="0" xfId="0" applyFont="1" applyAlignment="1">
      <alignment/>
    </xf>
    <xf numFmtId="0" fontId="14" fillId="0" borderId="10" xfId="0" applyFont="1" applyBorder="1" applyAlignment="1">
      <alignment/>
    </xf>
    <xf numFmtId="3" fontId="18" fillId="0" borderId="10" xfId="0" applyNumberFormat="1" applyFont="1" applyBorder="1" applyAlignment="1">
      <alignment/>
    </xf>
    <xf numFmtId="14" fontId="18" fillId="0" borderId="10" xfId="0" applyNumberFormat="1" applyFont="1" applyBorder="1" applyAlignment="1">
      <alignment/>
    </xf>
    <xf numFmtId="165" fontId="18" fillId="0" borderId="10" xfId="42" applyNumberFormat="1" applyFont="1" applyBorder="1" applyAlignment="1">
      <alignment/>
    </xf>
    <xf numFmtId="0" fontId="24" fillId="0" borderId="0" xfId="0" applyFont="1" applyAlignment="1">
      <alignment/>
    </xf>
    <xf numFmtId="0" fontId="0" fillId="0" borderId="0" xfId="0" applyFont="1" applyBorder="1" applyAlignment="1">
      <alignment/>
    </xf>
    <xf numFmtId="14" fontId="6" fillId="0" borderId="10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0" xfId="0" applyFont="1" applyBorder="1" applyAlignment="1">
      <alignment/>
    </xf>
    <xf numFmtId="14" fontId="6" fillId="0" borderId="18" xfId="0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165" fontId="6" fillId="0" borderId="19" xfId="42" applyNumberFormat="1" applyFont="1" applyBorder="1" applyAlignment="1">
      <alignment/>
    </xf>
    <xf numFmtId="165" fontId="6" fillId="0" borderId="20" xfId="0" applyNumberFormat="1" applyFont="1" applyBorder="1" applyAlignment="1">
      <alignment/>
    </xf>
    <xf numFmtId="9" fontId="6" fillId="0" borderId="20" xfId="58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 horizontal="right"/>
    </xf>
    <xf numFmtId="9" fontId="6" fillId="0" borderId="23" xfId="58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9" fontId="6" fillId="0" borderId="10" xfId="0" applyNumberFormat="1" applyFont="1" applyBorder="1" applyAlignment="1">
      <alignment horizontal="right"/>
    </xf>
    <xf numFmtId="0" fontId="26" fillId="0" borderId="0" xfId="0" applyFont="1" applyAlignment="1">
      <alignment horizontal="right"/>
    </xf>
    <xf numFmtId="0" fontId="26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1" xfId="0" applyFont="1" applyBorder="1" applyAlignment="1">
      <alignment horizontal="left"/>
    </xf>
    <xf numFmtId="9" fontId="1" fillId="0" borderId="13" xfId="58" applyFont="1" applyBorder="1" applyAlignment="1">
      <alignment/>
    </xf>
    <xf numFmtId="0" fontId="1" fillId="0" borderId="21" xfId="0" applyFont="1" applyBorder="1" applyAlignment="1">
      <alignment horizontal="left"/>
    </xf>
    <xf numFmtId="9" fontId="1" fillId="0" borderId="29" xfId="58" applyFont="1" applyBorder="1" applyAlignment="1">
      <alignment/>
    </xf>
    <xf numFmtId="9" fontId="6" fillId="0" borderId="10" xfId="58" applyFont="1" applyBorder="1" applyAlignment="1">
      <alignment/>
    </xf>
    <xf numFmtId="177" fontId="0" fillId="0" borderId="10" xfId="44" applyNumberFormat="1" applyFont="1" applyBorder="1" applyAlignment="1">
      <alignment/>
    </xf>
    <xf numFmtId="44" fontId="6" fillId="0" borderId="10" xfId="44" applyFont="1" applyBorder="1" applyAlignment="1">
      <alignment/>
    </xf>
    <xf numFmtId="177" fontId="6" fillId="0" borderId="10" xfId="44" applyNumberFormat="1" applyFont="1" applyBorder="1" applyAlignment="1">
      <alignment/>
    </xf>
    <xf numFmtId="177" fontId="6" fillId="0" borderId="17" xfId="44" applyNumberFormat="1" applyFont="1" applyBorder="1" applyAlignment="1">
      <alignment/>
    </xf>
    <xf numFmtId="177" fontId="6" fillId="0" borderId="16" xfId="44" applyNumberFormat="1" applyFont="1" applyBorder="1" applyAlignment="1">
      <alignment/>
    </xf>
    <xf numFmtId="177" fontId="6" fillId="0" borderId="23" xfId="44" applyNumberFormat="1" applyFont="1" applyBorder="1" applyAlignment="1">
      <alignment/>
    </xf>
    <xf numFmtId="177" fontId="6" fillId="0" borderId="30" xfId="44" applyNumberFormat="1" applyFont="1" applyBorder="1" applyAlignment="1">
      <alignment/>
    </xf>
    <xf numFmtId="0" fontId="6" fillId="0" borderId="17" xfId="0" applyFont="1" applyBorder="1" applyAlignment="1">
      <alignment/>
    </xf>
    <xf numFmtId="0" fontId="9" fillId="0" borderId="31" xfId="0" applyFont="1" applyBorder="1" applyAlignment="1">
      <alignment horizontal="right"/>
    </xf>
    <xf numFmtId="0" fontId="9" fillId="0" borderId="32" xfId="0" applyFont="1" applyBorder="1" applyAlignment="1">
      <alignment horizontal="right"/>
    </xf>
    <xf numFmtId="0" fontId="9" fillId="0" borderId="33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177" fontId="1" fillId="0" borderId="0" xfId="44" applyNumberFormat="1" applyFont="1" applyBorder="1" applyAlignment="1">
      <alignment horizontal="right"/>
    </xf>
    <xf numFmtId="177" fontId="1" fillId="0" borderId="0" xfId="44" applyNumberFormat="1" applyFont="1" applyBorder="1" applyAlignment="1">
      <alignment/>
    </xf>
    <xf numFmtId="177" fontId="1" fillId="0" borderId="22" xfId="44" applyNumberFormat="1" applyFont="1" applyBorder="1" applyAlignment="1">
      <alignment/>
    </xf>
    <xf numFmtId="14" fontId="22" fillId="0" borderId="0" xfId="0" applyNumberFormat="1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177" fontId="6" fillId="0" borderId="10" xfId="44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44" fontId="6" fillId="0" borderId="26" xfId="44" applyFont="1" applyBorder="1" applyAlignment="1">
      <alignment/>
    </xf>
    <xf numFmtId="177" fontId="6" fillId="0" borderId="26" xfId="44" applyNumberFormat="1" applyFont="1" applyBorder="1" applyAlignment="1">
      <alignment/>
    </xf>
    <xf numFmtId="10" fontId="6" fillId="0" borderId="26" xfId="58" applyNumberFormat="1" applyFont="1" applyBorder="1" applyAlignment="1">
      <alignment/>
    </xf>
    <xf numFmtId="44" fontId="6" fillId="0" borderId="26" xfId="44" applyNumberFormat="1" applyFont="1" applyBorder="1" applyAlignment="1">
      <alignment/>
    </xf>
    <xf numFmtId="177" fontId="6" fillId="0" borderId="20" xfId="44" applyNumberFormat="1" applyFont="1" applyBorder="1" applyAlignment="1">
      <alignment/>
    </xf>
    <xf numFmtId="177" fontId="6" fillId="0" borderId="17" xfId="44" applyNumberFormat="1" applyFont="1" applyBorder="1" applyAlignment="1">
      <alignment horizontal="right"/>
    </xf>
    <xf numFmtId="177" fontId="6" fillId="0" borderId="16" xfId="44" applyNumberFormat="1" applyFont="1" applyBorder="1" applyAlignment="1">
      <alignment horizontal="right"/>
    </xf>
    <xf numFmtId="9" fontId="6" fillId="0" borderId="0" xfId="58" applyFont="1" applyBorder="1" applyAlignment="1">
      <alignment horizontal="right"/>
    </xf>
    <xf numFmtId="165" fontId="18" fillId="0" borderId="18" xfId="42" applyNumberFormat="1" applyFont="1" applyBorder="1" applyAlignment="1">
      <alignment/>
    </xf>
    <xf numFmtId="165" fontId="18" fillId="0" borderId="34" xfId="42" applyNumberFormat="1" applyFont="1" applyBorder="1" applyAlignment="1">
      <alignment/>
    </xf>
    <xf numFmtId="0" fontId="0" fillId="0" borderId="0" xfId="0" applyAlignment="1">
      <alignment horizontal="right"/>
    </xf>
    <xf numFmtId="37" fontId="0" fillId="0" borderId="0" xfId="44" applyNumberFormat="1" applyFont="1" applyBorder="1" applyAlignment="1">
      <alignment/>
    </xf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right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77" fontId="6" fillId="0" borderId="23" xfId="44" applyNumberFormat="1" applyFont="1" applyBorder="1" applyAlignment="1">
      <alignment/>
    </xf>
    <xf numFmtId="165" fontId="6" fillId="0" borderId="16" xfId="42" applyNumberFormat="1" applyFont="1" applyBorder="1" applyAlignment="1">
      <alignment/>
    </xf>
    <xf numFmtId="0" fontId="0" fillId="0" borderId="0" xfId="0" applyFont="1" applyFill="1" applyBorder="1" applyAlignment="1">
      <alignment/>
    </xf>
    <xf numFmtId="9" fontId="6" fillId="0" borderId="16" xfId="58" applyFont="1" applyBorder="1" applyAlignment="1">
      <alignment/>
    </xf>
    <xf numFmtId="14" fontId="6" fillId="0" borderId="16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37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38" xfId="0" applyFont="1" applyBorder="1" applyAlignment="1">
      <alignment/>
    </xf>
    <xf numFmtId="0" fontId="6" fillId="0" borderId="27" xfId="0" applyFont="1" applyBorder="1" applyAlignment="1">
      <alignment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34" xfId="0" applyFont="1" applyBorder="1" applyAlignment="1">
      <alignment vertical="top" wrapText="1"/>
    </xf>
    <xf numFmtId="0" fontId="6" fillId="0" borderId="41" xfId="0" applyFont="1" applyBorder="1" applyAlignment="1">
      <alignment vertical="top" wrapText="1"/>
    </xf>
    <xf numFmtId="0" fontId="6" fillId="0" borderId="42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43" xfId="0" applyFont="1" applyBorder="1" applyAlignment="1">
      <alignment vertical="top" wrapText="1"/>
    </xf>
    <xf numFmtId="0" fontId="6" fillId="0" borderId="44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28" xfId="0" applyFont="1" applyBorder="1" applyAlignment="1">
      <alignment vertical="top" wrapText="1"/>
    </xf>
    <xf numFmtId="0" fontId="0" fillId="0" borderId="0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29" xfId="0" applyFont="1" applyBorder="1" applyAlignment="1">
      <alignment horizontal="right"/>
    </xf>
    <xf numFmtId="0" fontId="6" fillId="0" borderId="32" xfId="0" applyFont="1" applyBorder="1" applyAlignment="1">
      <alignment/>
    </xf>
    <xf numFmtId="0" fontId="6" fillId="0" borderId="45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46" xfId="0" applyFont="1" applyBorder="1" applyAlignment="1">
      <alignment/>
    </xf>
    <xf numFmtId="0" fontId="7" fillId="0" borderId="0" xfId="0" applyFont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8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25" fillId="0" borderId="15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Font="1" applyAlignment="1">
      <alignment/>
    </xf>
    <xf numFmtId="0" fontId="7" fillId="0" borderId="18" xfId="0" applyFont="1" applyBorder="1" applyAlignment="1">
      <alignment horizontal="right"/>
    </xf>
    <xf numFmtId="0" fontId="0" fillId="0" borderId="46" xfId="0" applyFont="1" applyBorder="1" applyAlignment="1">
      <alignment/>
    </xf>
    <xf numFmtId="0" fontId="0" fillId="0" borderId="45" xfId="0" applyFont="1" applyBorder="1" applyAlignment="1">
      <alignment/>
    </xf>
    <xf numFmtId="0" fontId="7" fillId="0" borderId="15" xfId="0" applyFont="1" applyBorder="1" applyAlignment="1">
      <alignment horizontal="right"/>
    </xf>
    <xf numFmtId="0" fontId="25" fillId="0" borderId="0" xfId="0" applyFont="1" applyAlignment="1">
      <alignment horizontal="right"/>
    </xf>
    <xf numFmtId="0" fontId="0" fillId="0" borderId="32" xfId="0" applyFont="1" applyBorder="1" applyAlignment="1">
      <alignment/>
    </xf>
    <xf numFmtId="0" fontId="6" fillId="0" borderId="0" xfId="0" applyFont="1" applyBorder="1" applyAlignment="1">
      <alignment horizontal="center" wrapText="1"/>
    </xf>
    <xf numFmtId="0" fontId="6" fillId="0" borderId="14" xfId="0" applyFont="1" applyBorder="1" applyAlignment="1">
      <alignment wrapText="1"/>
    </xf>
    <xf numFmtId="0" fontId="6" fillId="0" borderId="28" xfId="0" applyFont="1" applyBorder="1" applyAlignment="1">
      <alignment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0" fontId="26" fillId="0" borderId="15" xfId="0" applyFont="1" applyBorder="1" applyAlignment="1">
      <alignment horizontal="right"/>
    </xf>
    <xf numFmtId="0" fontId="26" fillId="0" borderId="0" xfId="0" applyFont="1" applyAlignment="1">
      <alignment horizontal="right"/>
    </xf>
    <xf numFmtId="0" fontId="6" fillId="0" borderId="1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right"/>
    </xf>
    <xf numFmtId="1" fontId="0" fillId="0" borderId="47" xfId="0" applyNumberFormat="1" applyBorder="1" applyAlignment="1">
      <alignment/>
    </xf>
    <xf numFmtId="1" fontId="0" fillId="0" borderId="48" xfId="0" applyNumberFormat="1" applyBorder="1" applyAlignment="1">
      <alignment/>
    </xf>
    <xf numFmtId="1" fontId="0" fillId="0" borderId="49" xfId="0" applyNumberFormat="1" applyBorder="1" applyAlignment="1">
      <alignment/>
    </xf>
    <xf numFmtId="37" fontId="19" fillId="0" borderId="17" xfId="44" applyNumberFormat="1" applyFont="1" applyBorder="1" applyAlignment="1">
      <alignment horizontal="right"/>
    </xf>
    <xf numFmtId="37" fontId="0" fillId="0" borderId="17" xfId="44" applyNumberFormat="1" applyFont="1" applyBorder="1" applyAlignment="1">
      <alignment/>
    </xf>
    <xf numFmtId="175" fontId="19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1" fontId="0" fillId="0" borderId="10" xfId="0" applyNumberFormat="1" applyBorder="1" applyAlignment="1">
      <alignment/>
    </xf>
    <xf numFmtId="37" fontId="0" fillId="0" borderId="47" xfId="44" applyNumberFormat="1" applyFont="1" applyBorder="1" applyAlignment="1">
      <alignment/>
    </xf>
    <xf numFmtId="37" fontId="0" fillId="0" borderId="48" xfId="44" applyNumberFormat="1" applyFont="1" applyBorder="1" applyAlignment="1">
      <alignment/>
    </xf>
    <xf numFmtId="37" fontId="0" fillId="0" borderId="49" xfId="44" applyNumberFormat="1" applyFont="1" applyBorder="1" applyAlignment="1">
      <alignment/>
    </xf>
    <xf numFmtId="37" fontId="0" fillId="0" borderId="0" xfId="44" applyNumberFormat="1" applyFont="1" applyBorder="1" applyAlignment="1">
      <alignment/>
    </xf>
    <xf numFmtId="0" fontId="0" fillId="0" borderId="43" xfId="0" applyBorder="1" applyAlignment="1">
      <alignment horizontal="right"/>
    </xf>
    <xf numFmtId="0" fontId="19" fillId="0" borderId="0" xfId="0" applyFont="1" applyBorder="1" applyAlignment="1">
      <alignment horizontal="right"/>
    </xf>
    <xf numFmtId="0" fontId="18" fillId="0" borderId="50" xfId="0" applyFont="1" applyBorder="1" applyAlignment="1">
      <alignment/>
    </xf>
    <xf numFmtId="0" fontId="0" fillId="0" borderId="51" xfId="0" applyBorder="1" applyAlignment="1">
      <alignment/>
    </xf>
    <xf numFmtId="1" fontId="0" fillId="0" borderId="18" xfId="0" applyNumberFormat="1" applyBorder="1" applyAlignment="1">
      <alignment/>
    </xf>
    <xf numFmtId="1" fontId="0" fillId="0" borderId="46" xfId="0" applyNumberFormat="1" applyBorder="1" applyAlignment="1">
      <alignment/>
    </xf>
    <xf numFmtId="1" fontId="0" fillId="0" borderId="45" xfId="0" applyNumberFormat="1" applyBorder="1" applyAlignment="1">
      <alignment/>
    </xf>
    <xf numFmtId="1" fontId="0" fillId="0" borderId="34" xfId="0" applyNumberFormat="1" applyBorder="1" applyAlignment="1">
      <alignment/>
    </xf>
    <xf numFmtId="1" fontId="0" fillId="0" borderId="41" xfId="0" applyNumberFormat="1" applyBorder="1" applyAlignment="1">
      <alignment/>
    </xf>
    <xf numFmtId="1" fontId="0" fillId="0" borderId="42" xfId="0" applyNumberFormat="1" applyBorder="1" applyAlignment="1">
      <alignment/>
    </xf>
    <xf numFmtId="0" fontId="0" fillId="0" borderId="0" xfId="0" applyAlignment="1">
      <alignment/>
    </xf>
    <xf numFmtId="37" fontId="19" fillId="0" borderId="10" xfId="44" applyNumberFormat="1" applyFont="1" applyBorder="1" applyAlignment="1">
      <alignment horizontal="right"/>
    </xf>
    <xf numFmtId="37" fontId="0" fillId="0" borderId="10" xfId="44" applyNumberFormat="1" applyFont="1" applyBorder="1" applyAlignment="1">
      <alignment/>
    </xf>
    <xf numFmtId="37" fontId="0" fillId="0" borderId="27" xfId="44" applyNumberFormat="1" applyFont="1" applyBorder="1" applyAlignment="1">
      <alignment/>
    </xf>
    <xf numFmtId="1" fontId="0" fillId="0" borderId="27" xfId="0" applyNumberFormat="1" applyBorder="1" applyAlignment="1">
      <alignment/>
    </xf>
    <xf numFmtId="0" fontId="18" fillId="0" borderId="41" xfId="0" applyFont="1" applyBorder="1" applyAlignment="1">
      <alignment horizontal="right"/>
    </xf>
    <xf numFmtId="0" fontId="18" fillId="0" borderId="52" xfId="0" applyFont="1" applyBorder="1" applyAlignment="1">
      <alignment horizontal="right"/>
    </xf>
    <xf numFmtId="0" fontId="18" fillId="0" borderId="18" xfId="0" applyFont="1" applyBorder="1" applyAlignment="1">
      <alignment/>
    </xf>
    <xf numFmtId="0" fontId="18" fillId="0" borderId="46" xfId="0" applyFont="1" applyBorder="1" applyAlignment="1">
      <alignment/>
    </xf>
    <xf numFmtId="0" fontId="18" fillId="0" borderId="45" xfId="0" applyFont="1" applyBorder="1" applyAlignment="1">
      <alignment/>
    </xf>
    <xf numFmtId="0" fontId="0" fillId="0" borderId="45" xfId="0" applyBorder="1" applyAlignment="1">
      <alignment/>
    </xf>
    <xf numFmtId="0" fontId="18" fillId="0" borderId="34" xfId="0" applyFont="1" applyBorder="1" applyAlignment="1">
      <alignment/>
    </xf>
    <xf numFmtId="0" fontId="0" fillId="0" borderId="42" xfId="0" applyBorder="1" applyAlignment="1">
      <alignment/>
    </xf>
    <xf numFmtId="0" fontId="0" fillId="0" borderId="14" xfId="0" applyBorder="1" applyAlignment="1">
      <alignment/>
    </xf>
    <xf numFmtId="0" fontId="16" fillId="33" borderId="10" xfId="0" applyFont="1" applyFill="1" applyBorder="1" applyAlignment="1">
      <alignment horizontal="center" wrapText="1"/>
    </xf>
    <xf numFmtId="0" fontId="17" fillId="33" borderId="10" xfId="0" applyFont="1" applyFill="1" applyBorder="1" applyAlignment="1">
      <alignment horizontal="center" wrapText="1"/>
    </xf>
    <xf numFmtId="0" fontId="18" fillId="0" borderId="10" xfId="0" applyFont="1" applyBorder="1" applyAlignment="1">
      <alignment/>
    </xf>
    <xf numFmtId="0" fontId="13" fillId="0" borderId="46" xfId="0" applyFont="1" applyBorder="1" applyAlignment="1">
      <alignment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/>
    </xf>
    <xf numFmtId="0" fontId="0" fillId="0" borderId="0" xfId="0" applyAlignment="1">
      <alignment horizontal="center" vertical="top"/>
    </xf>
    <xf numFmtId="0" fontId="13" fillId="0" borderId="0" xfId="0" applyFont="1" applyAlignment="1">
      <alignment horizontal="right"/>
    </xf>
    <xf numFmtId="0" fontId="13" fillId="0" borderId="46" xfId="0" applyFont="1" applyBorder="1" applyAlignment="1">
      <alignment horizontal="center" vertical="top"/>
    </xf>
    <xf numFmtId="0" fontId="13" fillId="0" borderId="0" xfId="0" applyFont="1" applyAlignment="1">
      <alignment horizontal="right" vertical="top"/>
    </xf>
    <xf numFmtId="14" fontId="13" fillId="0" borderId="14" xfId="0" applyNumberFormat="1" applyFont="1" applyBorder="1" applyAlignment="1">
      <alignment/>
    </xf>
    <xf numFmtId="0" fontId="13" fillId="0" borderId="14" xfId="0" applyFont="1" applyBorder="1" applyAlignment="1">
      <alignment/>
    </xf>
    <xf numFmtId="14" fontId="13" fillId="0" borderId="14" xfId="0" applyNumberFormat="1" applyFont="1" applyBorder="1" applyAlignment="1">
      <alignment horizontal="center" vertical="top"/>
    </xf>
    <xf numFmtId="0" fontId="13" fillId="0" borderId="14" xfId="0" applyFont="1" applyBorder="1" applyAlignment="1">
      <alignment horizontal="center" vertical="top"/>
    </xf>
    <xf numFmtId="0" fontId="12" fillId="0" borderId="14" xfId="0" applyFont="1" applyBorder="1" applyAlignment="1">
      <alignment horizontal="center"/>
    </xf>
    <xf numFmtId="0" fontId="13" fillId="0" borderId="14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314325</xdr:colOff>
      <xdr:row>1</xdr:row>
      <xdr:rowOff>0</xdr:rowOff>
    </xdr:from>
    <xdr:to>
      <xdr:col>10</xdr:col>
      <xdr:colOff>0</xdr:colOff>
      <xdr:row>1</xdr:row>
      <xdr:rowOff>0</xdr:rowOff>
    </xdr:to>
    <xdr:pic>
      <xdr:nvPicPr>
        <xdr:cNvPr id="1" name="Picture 5" descr="IFFLogoHanley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15575" y="657225"/>
          <a:ext cx="304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238125</xdr:colOff>
      <xdr:row>1</xdr:row>
      <xdr:rowOff>0</xdr:rowOff>
    </xdr:from>
    <xdr:to>
      <xdr:col>10</xdr:col>
      <xdr:colOff>0</xdr:colOff>
      <xdr:row>1</xdr:row>
      <xdr:rowOff>0</xdr:rowOff>
    </xdr:to>
    <xdr:pic>
      <xdr:nvPicPr>
        <xdr:cNvPr id="2" name="Picture 9" descr="IFFLogoHanley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657225"/>
          <a:ext cx="381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171450</xdr:colOff>
      <xdr:row>1</xdr:row>
      <xdr:rowOff>0</xdr:rowOff>
    </xdr:from>
    <xdr:to>
      <xdr:col>10</xdr:col>
      <xdr:colOff>0</xdr:colOff>
      <xdr:row>1</xdr:row>
      <xdr:rowOff>0</xdr:rowOff>
    </xdr:to>
    <xdr:pic>
      <xdr:nvPicPr>
        <xdr:cNvPr id="3" name="Picture 10" descr="IFFLogoHanley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72700" y="657225"/>
          <a:ext cx="447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209550</xdr:colOff>
      <xdr:row>1</xdr:row>
      <xdr:rowOff>0</xdr:rowOff>
    </xdr:from>
    <xdr:to>
      <xdr:col>10</xdr:col>
      <xdr:colOff>0</xdr:colOff>
      <xdr:row>1</xdr:row>
      <xdr:rowOff>0</xdr:rowOff>
    </xdr:to>
    <xdr:pic>
      <xdr:nvPicPr>
        <xdr:cNvPr id="4" name="Picture 11" descr="IFFLogoHanley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10800" y="657225"/>
          <a:ext cx="409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</xdr:colOff>
      <xdr:row>76</xdr:row>
      <xdr:rowOff>0</xdr:rowOff>
    </xdr:from>
    <xdr:to>
      <xdr:col>5</xdr:col>
      <xdr:colOff>714375</xdr:colOff>
      <xdr:row>76</xdr:row>
      <xdr:rowOff>0</xdr:rowOff>
    </xdr:to>
    <xdr:pic>
      <xdr:nvPicPr>
        <xdr:cNvPr id="5" name="Picture 24" descr="IFFLogoHanley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14544675"/>
          <a:ext cx="1628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76</xdr:row>
      <xdr:rowOff>0</xdr:rowOff>
    </xdr:from>
    <xdr:to>
      <xdr:col>10</xdr:col>
      <xdr:colOff>0</xdr:colOff>
      <xdr:row>76</xdr:row>
      <xdr:rowOff>0</xdr:rowOff>
    </xdr:to>
    <xdr:pic>
      <xdr:nvPicPr>
        <xdr:cNvPr id="6" name="Picture 25" descr="IFFLogoHanley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15575" y="14544675"/>
          <a:ext cx="304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238125</xdr:colOff>
      <xdr:row>76</xdr:row>
      <xdr:rowOff>0</xdr:rowOff>
    </xdr:from>
    <xdr:to>
      <xdr:col>10</xdr:col>
      <xdr:colOff>0</xdr:colOff>
      <xdr:row>76</xdr:row>
      <xdr:rowOff>0</xdr:rowOff>
    </xdr:to>
    <xdr:pic>
      <xdr:nvPicPr>
        <xdr:cNvPr id="7" name="Picture 26" descr="IFFLogoHanley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14544675"/>
          <a:ext cx="381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171450</xdr:colOff>
      <xdr:row>76</xdr:row>
      <xdr:rowOff>0</xdr:rowOff>
    </xdr:from>
    <xdr:to>
      <xdr:col>10</xdr:col>
      <xdr:colOff>0</xdr:colOff>
      <xdr:row>76</xdr:row>
      <xdr:rowOff>0</xdr:rowOff>
    </xdr:to>
    <xdr:pic>
      <xdr:nvPicPr>
        <xdr:cNvPr id="8" name="Picture 27" descr="IFFLogoHanley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72700" y="14544675"/>
          <a:ext cx="447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209550</xdr:colOff>
      <xdr:row>76</xdr:row>
      <xdr:rowOff>0</xdr:rowOff>
    </xdr:from>
    <xdr:to>
      <xdr:col>10</xdr:col>
      <xdr:colOff>0</xdr:colOff>
      <xdr:row>76</xdr:row>
      <xdr:rowOff>0</xdr:rowOff>
    </xdr:to>
    <xdr:pic>
      <xdr:nvPicPr>
        <xdr:cNvPr id="9" name="Picture 28" descr="IFFLogoHanley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10800" y="14544675"/>
          <a:ext cx="409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781050</xdr:colOff>
      <xdr:row>0</xdr:row>
      <xdr:rowOff>0</xdr:rowOff>
    </xdr:from>
    <xdr:to>
      <xdr:col>5</xdr:col>
      <xdr:colOff>838200</xdr:colOff>
      <xdr:row>0</xdr:row>
      <xdr:rowOff>638175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29150" y="0"/>
          <a:ext cx="19526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2</xdr:row>
      <xdr:rowOff>0</xdr:rowOff>
    </xdr:from>
    <xdr:to>
      <xdr:col>12</xdr:col>
      <xdr:colOff>514350</xdr:colOff>
      <xdr:row>2</xdr:row>
      <xdr:rowOff>0</xdr:rowOff>
    </xdr:to>
    <xdr:sp>
      <xdr:nvSpPr>
        <xdr:cNvPr id="1" name="Straight Connector 3"/>
        <xdr:cNvSpPr>
          <a:spLocks/>
        </xdr:cNvSpPr>
      </xdr:nvSpPr>
      <xdr:spPr>
        <a:xfrm>
          <a:off x="1038225" y="1028700"/>
          <a:ext cx="573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2</xdr:row>
      <xdr:rowOff>0</xdr:rowOff>
    </xdr:from>
    <xdr:to>
      <xdr:col>16</xdr:col>
      <xdr:colOff>581025</xdr:colOff>
      <xdr:row>2</xdr:row>
      <xdr:rowOff>0</xdr:rowOff>
    </xdr:to>
    <xdr:sp>
      <xdr:nvSpPr>
        <xdr:cNvPr id="2" name="Straight Connector 5"/>
        <xdr:cNvSpPr>
          <a:spLocks/>
        </xdr:cNvSpPr>
      </xdr:nvSpPr>
      <xdr:spPr>
        <a:xfrm>
          <a:off x="1114425" y="1028700"/>
          <a:ext cx="790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438150</xdr:colOff>
      <xdr:row>0</xdr:row>
      <xdr:rowOff>0</xdr:rowOff>
    </xdr:from>
    <xdr:to>
      <xdr:col>11</xdr:col>
      <xdr:colOff>152400</xdr:colOff>
      <xdr:row>1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0"/>
          <a:ext cx="21717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9"/>
  <sheetViews>
    <sheetView tabSelected="1" zoomScalePageLayoutView="0" workbookViewId="0" topLeftCell="A1">
      <pane ySplit="1" topLeftCell="A59" activePane="bottomLeft" state="frozen"/>
      <selection pane="topLeft" activeCell="A1" sqref="A1"/>
      <selection pane="bottomLeft" activeCell="A1" sqref="A1:J1"/>
    </sheetView>
  </sheetViews>
  <sheetFormatPr defaultColWidth="9.140625" defaultRowHeight="12.75"/>
  <cols>
    <col min="1" max="1" width="25.57421875" style="0" customWidth="1"/>
    <col min="2" max="2" width="16.57421875" style="2" customWidth="1"/>
    <col min="3" max="3" width="15.57421875" style="1" customWidth="1"/>
    <col min="4" max="4" width="14.28125" style="0" customWidth="1"/>
    <col min="5" max="5" width="14.140625" style="0" customWidth="1"/>
    <col min="6" max="6" width="18.28125" style="0" customWidth="1"/>
    <col min="7" max="7" width="15.7109375" style="0" customWidth="1"/>
    <col min="8" max="8" width="12.8515625" style="1" customWidth="1"/>
    <col min="9" max="9" width="17.00390625" style="1" customWidth="1"/>
    <col min="10" max="10" width="9.28125" style="1" customWidth="1"/>
    <col min="12" max="12" width="13.57421875" style="0" hidden="1" customWidth="1"/>
    <col min="13" max="13" width="9.140625" style="0" hidden="1" customWidth="1"/>
    <col min="14" max="15" width="9.57421875" style="0" hidden="1" customWidth="1"/>
  </cols>
  <sheetData>
    <row r="1" spans="1:10" ht="51.75" customHeight="1">
      <c r="A1" s="177"/>
      <c r="B1" s="177"/>
      <c r="C1" s="177"/>
      <c r="D1" s="177"/>
      <c r="E1" s="177"/>
      <c r="F1" s="177"/>
      <c r="G1" s="177"/>
      <c r="H1" s="177"/>
      <c r="I1" s="177"/>
      <c r="J1" s="177"/>
    </row>
    <row r="2" spans="1:10" ht="19.5" customHeight="1">
      <c r="A2" s="181" t="s">
        <v>0</v>
      </c>
      <c r="B2" s="181"/>
      <c r="C2" s="181"/>
      <c r="D2" s="181"/>
      <c r="E2" s="181"/>
      <c r="F2" s="181"/>
      <c r="G2" s="181"/>
      <c r="H2" s="181"/>
      <c r="I2" s="181"/>
      <c r="J2" s="182"/>
    </row>
    <row r="3" spans="1:10" s="3" customFormat="1" ht="20.25" customHeight="1">
      <c r="A3" s="175" t="s">
        <v>109</v>
      </c>
      <c r="B3" s="176"/>
      <c r="C3" s="176"/>
      <c r="D3" s="176"/>
      <c r="E3" s="176"/>
      <c r="F3" s="176"/>
      <c r="G3" s="176"/>
      <c r="H3" s="176"/>
      <c r="I3" s="176"/>
      <c r="J3" s="176"/>
    </row>
    <row r="4" spans="1:10" s="3" customFormat="1" ht="15">
      <c r="A4" s="12" t="s">
        <v>1</v>
      </c>
      <c r="B4" s="133"/>
      <c r="C4" s="133"/>
      <c r="D4" s="133"/>
      <c r="E4" s="133"/>
      <c r="F4" s="133"/>
      <c r="G4" s="178" t="s">
        <v>184</v>
      </c>
      <c r="H4" s="179"/>
      <c r="I4" s="180"/>
      <c r="J4" s="180"/>
    </row>
    <row r="5" spans="1:10" s="27" customFormat="1" ht="15">
      <c r="A5" s="12" t="s">
        <v>2</v>
      </c>
      <c r="B5" s="133"/>
      <c r="C5" s="133"/>
      <c r="D5" s="133"/>
      <c r="E5" s="133"/>
      <c r="F5" s="133"/>
      <c r="G5" s="178" t="s">
        <v>185</v>
      </c>
      <c r="H5" s="179"/>
      <c r="I5" s="160"/>
      <c r="J5" s="161"/>
    </row>
    <row r="6" spans="1:10" s="27" customFormat="1" ht="15">
      <c r="A6" s="12" t="s">
        <v>3</v>
      </c>
      <c r="B6" s="133"/>
      <c r="C6" s="133"/>
      <c r="D6" s="133"/>
      <c r="E6" s="133"/>
      <c r="F6" s="133"/>
      <c r="G6" s="80"/>
      <c r="H6" s="79" t="s">
        <v>41</v>
      </c>
      <c r="I6" s="160"/>
      <c r="J6" s="161"/>
    </row>
    <row r="7" spans="1:12" s="3" customFormat="1" ht="14.25">
      <c r="A7" s="7"/>
      <c r="B7" s="4"/>
      <c r="C7" s="4"/>
      <c r="D7" s="4"/>
      <c r="E7" s="4"/>
      <c r="F7" s="4"/>
      <c r="G7" s="80"/>
      <c r="H7" s="79" t="s">
        <v>42</v>
      </c>
      <c r="I7" s="160"/>
      <c r="J7" s="161"/>
      <c r="L7" s="3" t="s">
        <v>73</v>
      </c>
    </row>
    <row r="8" spans="1:12" s="3" customFormat="1" ht="15">
      <c r="A8" s="12" t="s">
        <v>37</v>
      </c>
      <c r="B8" s="156"/>
      <c r="C8" s="155"/>
      <c r="D8" s="4"/>
      <c r="E8" s="4"/>
      <c r="F8" s="4"/>
      <c r="G8" s="81"/>
      <c r="H8" s="79" t="s">
        <v>183</v>
      </c>
      <c r="I8" s="160"/>
      <c r="J8" s="161"/>
      <c r="L8" s="3" t="s">
        <v>70</v>
      </c>
    </row>
    <row r="9" spans="1:12" s="3" customFormat="1" ht="15">
      <c r="A9" s="12" t="s">
        <v>7</v>
      </c>
      <c r="B9" s="156"/>
      <c r="C9" s="157"/>
      <c r="D9" s="157"/>
      <c r="E9" s="157"/>
      <c r="F9" s="157"/>
      <c r="G9" s="157"/>
      <c r="H9" s="157"/>
      <c r="I9" s="174"/>
      <c r="J9" s="4"/>
      <c r="L9" s="3" t="s">
        <v>71</v>
      </c>
    </row>
    <row r="10" spans="1:12" s="3" customFormat="1" ht="14.25">
      <c r="A10" s="4"/>
      <c r="B10" s="4"/>
      <c r="C10" s="4"/>
      <c r="D10" s="4"/>
      <c r="E10" s="4"/>
      <c r="F10" s="4"/>
      <c r="G10" s="4"/>
      <c r="H10" s="4"/>
      <c r="I10" s="4"/>
      <c r="J10" s="4"/>
      <c r="L10" s="3" t="s">
        <v>72</v>
      </c>
    </row>
    <row r="11" spans="1:12" s="3" customFormat="1" ht="15">
      <c r="A11" s="12" t="s">
        <v>4</v>
      </c>
      <c r="B11" s="133"/>
      <c r="C11" s="133"/>
      <c r="D11" s="133"/>
      <c r="E11" s="12" t="s">
        <v>5</v>
      </c>
      <c r="F11" s="13"/>
      <c r="G11" s="12" t="s">
        <v>9</v>
      </c>
      <c r="H11" s="78" t="e">
        <f>+J47</f>
        <v>#DIV/0!</v>
      </c>
      <c r="I11" s="5" t="s">
        <v>8</v>
      </c>
      <c r="J11" s="18"/>
      <c r="L11" s="3" t="s">
        <v>74</v>
      </c>
    </row>
    <row r="12" spans="1:12" s="3" customFormat="1" ht="15">
      <c r="A12" s="12" t="s">
        <v>4</v>
      </c>
      <c r="B12" s="133"/>
      <c r="C12" s="133"/>
      <c r="D12" s="133"/>
      <c r="E12" s="12" t="s">
        <v>5</v>
      </c>
      <c r="F12" s="13"/>
      <c r="G12" s="12" t="s">
        <v>9</v>
      </c>
      <c r="H12" s="78" t="e">
        <f>+J48</f>
        <v>#DIV/0!</v>
      </c>
      <c r="I12" s="5" t="s">
        <v>8</v>
      </c>
      <c r="J12" s="18"/>
      <c r="L12" s="3" t="s">
        <v>75</v>
      </c>
    </row>
    <row r="13" spans="1:10" s="3" customFormat="1" ht="15">
      <c r="A13" s="12" t="s">
        <v>4</v>
      </c>
      <c r="B13" s="133"/>
      <c r="C13" s="133"/>
      <c r="D13" s="133"/>
      <c r="E13" s="12" t="s">
        <v>5</v>
      </c>
      <c r="F13" s="61"/>
      <c r="G13" s="12" t="s">
        <v>9</v>
      </c>
      <c r="H13" s="78" t="e">
        <f>+J49</f>
        <v>#DIV/0!</v>
      </c>
      <c r="I13" s="5" t="s">
        <v>8</v>
      </c>
      <c r="J13" s="86"/>
    </row>
    <row r="14" spans="1:10" s="3" customFormat="1" ht="15">
      <c r="A14" s="12"/>
      <c r="B14" s="22"/>
      <c r="C14" s="22"/>
      <c r="D14" s="22"/>
      <c r="E14" s="12"/>
      <c r="F14" s="8"/>
      <c r="G14" s="12"/>
      <c r="H14" s="23"/>
      <c r="I14" s="5"/>
      <c r="J14" s="8"/>
    </row>
    <row r="15" spans="1:10" s="3" customFormat="1" ht="15">
      <c r="A15" s="12" t="s">
        <v>87</v>
      </c>
      <c r="B15" s="156"/>
      <c r="C15" s="157"/>
      <c r="D15" s="155"/>
      <c r="E15" s="164" t="s">
        <v>37</v>
      </c>
      <c r="F15" s="165"/>
      <c r="G15" s="166"/>
      <c r="H15" s="167"/>
      <c r="I15" s="167"/>
      <c r="J15" s="168"/>
    </row>
    <row r="16" spans="1:10" s="3" customFormat="1" ht="6.75" customHeight="1">
      <c r="A16" s="5"/>
      <c r="B16" s="4"/>
      <c r="C16" s="5"/>
      <c r="D16" s="4"/>
      <c r="E16" s="4"/>
      <c r="F16" s="4"/>
      <c r="G16" s="5"/>
      <c r="H16" s="4"/>
      <c r="I16" s="4"/>
      <c r="J16" s="4"/>
    </row>
    <row r="17" spans="1:12" s="3" customFormat="1" ht="15">
      <c r="A17" s="4"/>
      <c r="B17" s="158" t="s">
        <v>17</v>
      </c>
      <c r="C17" s="158" t="s">
        <v>11</v>
      </c>
      <c r="D17" s="158" t="s">
        <v>12</v>
      </c>
      <c r="E17" s="4"/>
      <c r="F17" s="5" t="s">
        <v>56</v>
      </c>
      <c r="G17" s="13"/>
      <c r="H17" s="4"/>
      <c r="I17" s="4"/>
      <c r="J17" s="4"/>
      <c r="L17" s="3" t="s">
        <v>76</v>
      </c>
    </row>
    <row r="18" spans="1:12" s="3" customFormat="1" ht="15">
      <c r="A18" s="57" t="s">
        <v>10</v>
      </c>
      <c r="B18" s="159"/>
      <c r="C18" s="159"/>
      <c r="D18" s="159"/>
      <c r="E18" s="58"/>
      <c r="F18" s="5" t="s">
        <v>6</v>
      </c>
      <c r="G18" s="88">
        <f>+D30</f>
        <v>0</v>
      </c>
      <c r="H18" s="162" t="s">
        <v>187</v>
      </c>
      <c r="I18" s="163"/>
      <c r="J18" s="87"/>
      <c r="L18" s="3" t="s">
        <v>77</v>
      </c>
    </row>
    <row r="19" spans="1:12" s="3" customFormat="1" ht="15">
      <c r="A19" s="4" t="s">
        <v>13</v>
      </c>
      <c r="B19" s="89"/>
      <c r="C19" s="89"/>
      <c r="D19" s="89">
        <f aca="true" t="shared" si="0" ref="D19:D29">B19-C19</f>
        <v>0</v>
      </c>
      <c r="E19" s="8"/>
      <c r="F19" s="5" t="s">
        <v>153</v>
      </c>
      <c r="G19" s="11">
        <v>300</v>
      </c>
      <c r="H19" s="162" t="s">
        <v>188</v>
      </c>
      <c r="I19" s="163"/>
      <c r="J19" s="87"/>
      <c r="L19" s="3" t="s">
        <v>57</v>
      </c>
    </row>
    <row r="20" spans="1:12" s="3" customFormat="1" ht="15">
      <c r="A20" s="4" t="s">
        <v>149</v>
      </c>
      <c r="B20" s="89"/>
      <c r="C20" s="89"/>
      <c r="D20" s="89">
        <f t="shared" si="0"/>
        <v>0</v>
      </c>
      <c r="E20" s="49"/>
      <c r="F20" s="5" t="s">
        <v>154</v>
      </c>
      <c r="G20" s="11">
        <v>300</v>
      </c>
      <c r="H20" s="162" t="s">
        <v>189</v>
      </c>
      <c r="I20" s="163"/>
      <c r="J20" s="87"/>
      <c r="L20" s="3" t="s">
        <v>78</v>
      </c>
    </row>
    <row r="21" spans="1:10" s="3" customFormat="1" ht="15.75" thickBot="1">
      <c r="A21" s="4" t="s">
        <v>150</v>
      </c>
      <c r="B21" s="89"/>
      <c r="C21" s="89"/>
      <c r="D21" s="89">
        <f t="shared" si="0"/>
        <v>0</v>
      </c>
      <c r="E21" s="8"/>
      <c r="F21" s="5"/>
      <c r="G21" s="4"/>
      <c r="H21" s="4"/>
      <c r="I21" s="4"/>
      <c r="J21" s="4"/>
    </row>
    <row r="22" spans="1:34" s="3" customFormat="1" ht="15.75" thickBot="1">
      <c r="A22" s="4" t="s">
        <v>15</v>
      </c>
      <c r="B22" s="89"/>
      <c r="C22" s="89"/>
      <c r="D22" s="89">
        <f t="shared" si="0"/>
        <v>0</v>
      </c>
      <c r="E22" s="8"/>
      <c r="F22" s="5" t="s">
        <v>38</v>
      </c>
      <c r="G22" s="89"/>
      <c r="H22" s="4"/>
      <c r="I22" s="4"/>
      <c r="J22" s="4"/>
      <c r="AH22" s="42" t="s">
        <v>20</v>
      </c>
    </row>
    <row r="23" spans="1:34" s="3" customFormat="1" ht="15">
      <c r="A23" s="4" t="s">
        <v>172</v>
      </c>
      <c r="B23" s="89"/>
      <c r="C23" s="89"/>
      <c r="D23" s="89">
        <f t="shared" si="0"/>
        <v>0</v>
      </c>
      <c r="E23" s="58"/>
      <c r="F23" s="5" t="s">
        <v>39</v>
      </c>
      <c r="G23" s="88">
        <f>+B29</f>
        <v>0</v>
      </c>
      <c r="H23" s="169" t="s">
        <v>95</v>
      </c>
      <c r="I23" s="170"/>
      <c r="J23" s="59"/>
      <c r="L23" s="3" t="s">
        <v>79</v>
      </c>
      <c r="AH23" s="3" t="s">
        <v>155</v>
      </c>
    </row>
    <row r="24" spans="1:34" s="3" customFormat="1" ht="14.25">
      <c r="A24" s="4" t="s">
        <v>40</v>
      </c>
      <c r="B24" s="89"/>
      <c r="C24" s="89"/>
      <c r="D24" s="89">
        <f t="shared" si="0"/>
        <v>0</v>
      </c>
      <c r="E24" s="49"/>
      <c r="F24" s="4"/>
      <c r="G24" s="4"/>
      <c r="H24" s="4"/>
      <c r="I24" s="4"/>
      <c r="J24" s="4"/>
      <c r="L24" s="3" t="s">
        <v>80</v>
      </c>
      <c r="N24" s="26" t="s">
        <v>173</v>
      </c>
      <c r="O24" s="26"/>
      <c r="AH24" s="3" t="s">
        <v>156</v>
      </c>
    </row>
    <row r="25" spans="1:34" s="3" customFormat="1" ht="15">
      <c r="A25" s="4" t="s">
        <v>14</v>
      </c>
      <c r="B25" s="89"/>
      <c r="C25" s="89"/>
      <c r="D25" s="89">
        <f t="shared" si="0"/>
        <v>0</v>
      </c>
      <c r="E25" s="50"/>
      <c r="F25" s="5" t="s">
        <v>19</v>
      </c>
      <c r="G25" s="6"/>
      <c r="H25" s="4"/>
      <c r="I25" s="4"/>
      <c r="J25" s="4"/>
      <c r="L25" s="19" t="s">
        <v>81</v>
      </c>
      <c r="N25" s="26" t="s">
        <v>98</v>
      </c>
      <c r="O25" s="26"/>
      <c r="AH25" s="3" t="s">
        <v>157</v>
      </c>
    </row>
    <row r="26" spans="1:34" s="3" customFormat="1" ht="15">
      <c r="A26" s="4" t="s">
        <v>152</v>
      </c>
      <c r="B26" s="89"/>
      <c r="C26" s="89"/>
      <c r="D26" s="89">
        <f t="shared" si="0"/>
        <v>0</v>
      </c>
      <c r="E26" s="8"/>
      <c r="F26" s="5" t="s">
        <v>20</v>
      </c>
      <c r="G26" s="11"/>
      <c r="H26" s="4"/>
      <c r="I26" s="4"/>
      <c r="J26" s="4"/>
      <c r="L26" s="3" t="s">
        <v>82</v>
      </c>
      <c r="N26" s="26" t="s">
        <v>99</v>
      </c>
      <c r="O26" s="26"/>
      <c r="AH26" s="3" t="s">
        <v>158</v>
      </c>
    </row>
    <row r="27" spans="1:34" s="3" customFormat="1" ht="15">
      <c r="A27" s="4" t="s">
        <v>16</v>
      </c>
      <c r="B27" s="89"/>
      <c r="C27" s="89"/>
      <c r="D27" s="89">
        <f t="shared" si="0"/>
        <v>0</v>
      </c>
      <c r="E27" s="8"/>
      <c r="F27" s="5" t="s">
        <v>21</v>
      </c>
      <c r="G27" s="6"/>
      <c r="H27" s="4"/>
      <c r="I27" s="4"/>
      <c r="J27" s="4"/>
      <c r="L27" s="3" t="s">
        <v>47</v>
      </c>
      <c r="N27" s="3" t="s">
        <v>108</v>
      </c>
      <c r="AH27" s="3" t="s">
        <v>98</v>
      </c>
    </row>
    <row r="28" spans="1:34" s="3" customFormat="1" ht="15">
      <c r="A28" s="4" t="s">
        <v>151</v>
      </c>
      <c r="B28" s="89"/>
      <c r="C28" s="89"/>
      <c r="D28" s="89">
        <f t="shared" si="0"/>
        <v>0</v>
      </c>
      <c r="E28" s="8"/>
      <c r="F28" s="5" t="s">
        <v>107</v>
      </c>
      <c r="G28" s="6"/>
      <c r="H28" s="4"/>
      <c r="I28" s="4"/>
      <c r="J28" s="4"/>
      <c r="L28" s="3" t="s">
        <v>83</v>
      </c>
      <c r="AH28" s="3" t="s">
        <v>181</v>
      </c>
    </row>
    <row r="29" spans="1:34" s="3" customFormat="1" ht="15.75" thickBot="1">
      <c r="A29" s="25" t="s">
        <v>186</v>
      </c>
      <c r="B29" s="90"/>
      <c r="C29" s="90"/>
      <c r="D29" s="90">
        <f t="shared" si="0"/>
        <v>0</v>
      </c>
      <c r="E29" s="4"/>
      <c r="F29" s="5" t="s">
        <v>31</v>
      </c>
      <c r="G29" s="11"/>
      <c r="H29" s="4"/>
      <c r="I29" s="4"/>
      <c r="J29" s="4"/>
      <c r="AH29" s="3" t="s">
        <v>182</v>
      </c>
    </row>
    <row r="30" spans="1:10" s="3" customFormat="1" ht="15" thickBot="1">
      <c r="A30" s="4" t="s">
        <v>18</v>
      </c>
      <c r="B30" s="91">
        <f>SUM(B19:B29)</f>
        <v>0</v>
      </c>
      <c r="C30" s="91">
        <f>SUM(C19:C29)</f>
        <v>0</v>
      </c>
      <c r="D30" s="91">
        <f>SUM(D19:D29)</f>
        <v>0</v>
      </c>
      <c r="E30" s="4"/>
      <c r="F30" s="4"/>
      <c r="G30" s="4"/>
      <c r="H30" s="4"/>
      <c r="I30" s="4"/>
      <c r="J30" s="4"/>
    </row>
    <row r="31" spans="1:13" s="3" customFormat="1" ht="15" thickBot="1">
      <c r="A31" s="4"/>
      <c r="B31" s="4"/>
      <c r="C31" s="28" t="e">
        <f>C30/B30</f>
        <v>#DIV/0!</v>
      </c>
      <c r="D31" s="28" t="e">
        <f>D30/B30</f>
        <v>#DIV/0!</v>
      </c>
      <c r="E31" s="4"/>
      <c r="F31" s="4"/>
      <c r="G31" s="4"/>
      <c r="H31" s="4"/>
      <c r="I31" s="4"/>
      <c r="J31" s="4"/>
      <c r="L31" s="20">
        <v>0.8</v>
      </c>
      <c r="M31" s="3" t="s">
        <v>84</v>
      </c>
    </row>
    <row r="32" spans="1:34" ht="15">
      <c r="A32" s="140" t="s">
        <v>54</v>
      </c>
      <c r="B32" s="138"/>
      <c r="C32" s="138"/>
      <c r="D32" s="138"/>
      <c r="E32" s="138"/>
      <c r="F32" s="138"/>
      <c r="G32" s="138"/>
      <c r="H32" s="138"/>
      <c r="I32" s="139"/>
      <c r="J32" s="4"/>
      <c r="L32" s="21">
        <v>0.75</v>
      </c>
      <c r="M32" t="s">
        <v>85</v>
      </c>
      <c r="AH32" t="s">
        <v>160</v>
      </c>
    </row>
    <row r="33" spans="1:34" ht="14.25">
      <c r="A33" s="9" t="s">
        <v>25</v>
      </c>
      <c r="B33" s="8"/>
      <c r="C33" s="8"/>
      <c r="D33" s="8"/>
      <c r="E33" s="8"/>
      <c r="F33" s="8"/>
      <c r="G33" s="172" t="s">
        <v>32</v>
      </c>
      <c r="H33" s="8"/>
      <c r="I33" s="60"/>
      <c r="J33" s="4"/>
      <c r="L33" s="21">
        <v>0.7</v>
      </c>
      <c r="M33" t="s">
        <v>86</v>
      </c>
      <c r="AH33" t="s">
        <v>161</v>
      </c>
    </row>
    <row r="34" spans="1:13" ht="14.25">
      <c r="A34" s="9" t="s">
        <v>48</v>
      </c>
      <c r="B34" s="51"/>
      <c r="C34" s="51" t="s">
        <v>26</v>
      </c>
      <c r="D34" s="51" t="s">
        <v>27</v>
      </c>
      <c r="E34" s="51" t="s">
        <v>28</v>
      </c>
      <c r="F34" s="51" t="s">
        <v>29</v>
      </c>
      <c r="G34" s="173"/>
      <c r="H34" s="8" t="s">
        <v>35</v>
      </c>
      <c r="I34" s="60"/>
      <c r="J34" s="4"/>
      <c r="L34" s="21">
        <v>0.5</v>
      </c>
      <c r="M34" s="3" t="s">
        <v>174</v>
      </c>
    </row>
    <row r="35" spans="1:12" ht="14.25">
      <c r="A35" s="171"/>
      <c r="B35" s="168"/>
      <c r="C35" s="89"/>
      <c r="D35" s="6"/>
      <c r="E35" s="89">
        <f>C35*D35</f>
        <v>0</v>
      </c>
      <c r="F35" s="61"/>
      <c r="G35" s="62"/>
      <c r="H35" s="133"/>
      <c r="I35" s="134"/>
      <c r="J35" s="4"/>
      <c r="L35" s="21"/>
    </row>
    <row r="36" spans="1:14" ht="14.25">
      <c r="A36" s="154"/>
      <c r="B36" s="155"/>
      <c r="C36" s="89"/>
      <c r="D36" s="6"/>
      <c r="E36" s="89">
        <f>C36*D36</f>
        <v>0</v>
      </c>
      <c r="F36" s="61"/>
      <c r="G36" s="62"/>
      <c r="H36" s="133"/>
      <c r="I36" s="134"/>
      <c r="J36" s="4"/>
      <c r="L36" t="s">
        <v>89</v>
      </c>
      <c r="N36" t="s">
        <v>100</v>
      </c>
    </row>
    <row r="37" spans="1:14" ht="14.25">
      <c r="A37" s="154"/>
      <c r="B37" s="155"/>
      <c r="C37" s="89"/>
      <c r="D37" s="6"/>
      <c r="E37" s="89">
        <f>C37*D37</f>
        <v>0</v>
      </c>
      <c r="F37" s="61"/>
      <c r="G37" s="62"/>
      <c r="H37" s="133"/>
      <c r="I37" s="134"/>
      <c r="J37" s="4"/>
      <c r="L37" t="s">
        <v>90</v>
      </c>
      <c r="N37" t="s">
        <v>101</v>
      </c>
    </row>
    <row r="38" spans="1:14" ht="16.5" customHeight="1" thickBot="1">
      <c r="A38" s="154"/>
      <c r="B38" s="155"/>
      <c r="C38" s="89"/>
      <c r="D38" s="6"/>
      <c r="E38" s="89">
        <f>C38*D38</f>
        <v>0</v>
      </c>
      <c r="F38" s="94"/>
      <c r="G38" s="59"/>
      <c r="H38" s="156"/>
      <c r="I38" s="155"/>
      <c r="J38" s="4"/>
      <c r="L38" t="s">
        <v>91</v>
      </c>
      <c r="N38" t="s">
        <v>102</v>
      </c>
    </row>
    <row r="39" spans="1:12" ht="15" thickBot="1">
      <c r="A39" s="9"/>
      <c r="B39" s="63" t="s">
        <v>30</v>
      </c>
      <c r="C39" s="90">
        <f>SUM(C35:C38)</f>
        <v>0</v>
      </c>
      <c r="D39" s="63" t="s">
        <v>50</v>
      </c>
      <c r="E39" s="93">
        <f>SUM(E35:E38)</f>
        <v>0</v>
      </c>
      <c r="F39" s="95"/>
      <c r="G39" s="121" t="s">
        <v>191</v>
      </c>
      <c r="H39" s="122" t="s">
        <v>192</v>
      </c>
      <c r="I39" s="123"/>
      <c r="J39" s="4"/>
      <c r="L39" t="s">
        <v>92</v>
      </c>
    </row>
    <row r="40" spans="1:12" ht="15" thickBot="1">
      <c r="A40" s="9"/>
      <c r="B40" s="63" t="s">
        <v>12</v>
      </c>
      <c r="C40" s="64"/>
      <c r="D40" s="63" t="s">
        <v>51</v>
      </c>
      <c r="E40" s="110"/>
      <c r="F40" s="96"/>
      <c r="G40" s="121" t="s">
        <v>191</v>
      </c>
      <c r="H40" s="122" t="s">
        <v>159</v>
      </c>
      <c r="I40" s="124"/>
      <c r="J40" s="4"/>
      <c r="L40" t="s">
        <v>93</v>
      </c>
    </row>
    <row r="41" spans="1:10" ht="15" thickBot="1">
      <c r="A41" s="9"/>
      <c r="B41" s="63" t="s">
        <v>33</v>
      </c>
      <c r="C41" s="65">
        <f>C39-C40</f>
        <v>0</v>
      </c>
      <c r="D41" s="63" t="s">
        <v>52</v>
      </c>
      <c r="E41" s="92">
        <f>E39-E40</f>
        <v>0</v>
      </c>
      <c r="F41" s="97"/>
      <c r="G41" s="150" t="s">
        <v>193</v>
      </c>
      <c r="H41" s="151"/>
      <c r="I41" s="124">
        <f>SUM(I39:I40)</f>
        <v>0</v>
      </c>
      <c r="J41" s="4"/>
    </row>
    <row r="42" spans="1:12" ht="15" thickBot="1">
      <c r="A42" s="9"/>
      <c r="B42" s="63" t="s">
        <v>34</v>
      </c>
      <c r="C42" s="66" t="e">
        <f>C39/C40</f>
        <v>#DIV/0!</v>
      </c>
      <c r="D42" s="63"/>
      <c r="E42" s="10"/>
      <c r="F42" s="98"/>
      <c r="G42" s="125"/>
      <c r="H42" s="122" t="s">
        <v>166</v>
      </c>
      <c r="I42" s="126" t="e">
        <f>D31/I41</f>
        <v>#DIV/0!</v>
      </c>
      <c r="J42" s="4"/>
      <c r="L42" t="s">
        <v>96</v>
      </c>
    </row>
    <row r="43" spans="1:12" ht="15" thickBot="1">
      <c r="A43" s="67"/>
      <c r="B43" s="68" t="s">
        <v>49</v>
      </c>
      <c r="C43" s="69" t="e">
        <f>C40/C39</f>
        <v>#DIV/0!</v>
      </c>
      <c r="D43" s="70"/>
      <c r="E43" s="70"/>
      <c r="F43" s="68" t="s">
        <v>190</v>
      </c>
      <c r="G43" s="152" t="s">
        <v>194</v>
      </c>
      <c r="H43" s="153"/>
      <c r="I43" s="127"/>
      <c r="J43" s="4"/>
      <c r="L43" t="s">
        <v>97</v>
      </c>
    </row>
    <row r="44" spans="1:10" ht="7.5" customHeight="1" thickBot="1">
      <c r="A44" s="4"/>
      <c r="B44" s="4"/>
      <c r="C44" s="4"/>
      <c r="D44" s="4"/>
      <c r="E44" s="4"/>
      <c r="F44" s="4"/>
      <c r="G44" s="4"/>
      <c r="H44" s="4"/>
      <c r="I44" s="4"/>
      <c r="J44" s="4"/>
    </row>
    <row r="45" spans="1:10" s="3" customFormat="1" ht="15">
      <c r="A45" s="14"/>
      <c r="B45" s="138" t="s">
        <v>53</v>
      </c>
      <c r="C45" s="138"/>
      <c r="D45" s="138"/>
      <c r="E45" s="139"/>
      <c r="F45" s="4"/>
      <c r="G45" s="140" t="s">
        <v>43</v>
      </c>
      <c r="H45" s="138"/>
      <c r="I45" s="138"/>
      <c r="J45" s="139"/>
    </row>
    <row r="46" spans="1:10" s="3" customFormat="1" ht="14.25">
      <c r="A46" s="9"/>
      <c r="B46" s="120" t="s">
        <v>208</v>
      </c>
      <c r="C46" s="102" t="s">
        <v>202</v>
      </c>
      <c r="D46" s="102" t="s">
        <v>203</v>
      </c>
      <c r="E46" s="103" t="s">
        <v>204</v>
      </c>
      <c r="F46" s="4"/>
      <c r="G46" s="15" t="s">
        <v>44</v>
      </c>
      <c r="H46" s="16" t="s">
        <v>45</v>
      </c>
      <c r="I46" s="16" t="s">
        <v>46</v>
      </c>
      <c r="J46" s="17" t="s">
        <v>9</v>
      </c>
    </row>
    <row r="47" spans="1:10" s="3" customFormat="1" ht="14.25">
      <c r="A47" s="9" t="s">
        <v>177</v>
      </c>
      <c r="B47" s="104"/>
      <c r="C47" s="104"/>
      <c r="D47" s="104"/>
      <c r="E47" s="104"/>
      <c r="F47" s="4"/>
      <c r="G47" s="82">
        <f>+B11</f>
        <v>0</v>
      </c>
      <c r="H47" s="99"/>
      <c r="I47" s="100"/>
      <c r="J47" s="83" t="e">
        <f>I47/H47</f>
        <v>#DIV/0!</v>
      </c>
    </row>
    <row r="48" spans="1:10" s="3" customFormat="1" ht="14.25">
      <c r="A48" s="9" t="s">
        <v>162</v>
      </c>
      <c r="B48" s="104"/>
      <c r="C48" s="89"/>
      <c r="D48" s="89"/>
      <c r="E48" s="89"/>
      <c r="F48" s="4"/>
      <c r="G48" s="82">
        <f>+B12</f>
        <v>0</v>
      </c>
      <c r="H48" s="100"/>
      <c r="I48" s="100"/>
      <c r="J48" s="83" t="e">
        <f>I48/H48</f>
        <v>#DIV/0!</v>
      </c>
    </row>
    <row r="49" spans="1:12" s="3" customFormat="1" ht="15" thickBot="1">
      <c r="A49" s="9" t="s">
        <v>205</v>
      </c>
      <c r="B49" s="104">
        <f>B47*0.075</f>
        <v>0</v>
      </c>
      <c r="C49" s="89">
        <f>C47*0.075</f>
        <v>0</v>
      </c>
      <c r="D49" s="89">
        <f>D47*0.075</f>
        <v>0</v>
      </c>
      <c r="E49" s="89">
        <f>E47*0.075</f>
        <v>0</v>
      </c>
      <c r="F49" s="4"/>
      <c r="G49" s="84">
        <f>+B13</f>
        <v>0</v>
      </c>
      <c r="H49" s="101"/>
      <c r="I49" s="101"/>
      <c r="J49" s="85" t="e">
        <f>I49/H49</f>
        <v>#DIV/0!</v>
      </c>
      <c r="L49" s="26" t="s">
        <v>103</v>
      </c>
    </row>
    <row r="50" spans="1:12" ht="14.25">
      <c r="A50" s="9" t="s">
        <v>163</v>
      </c>
      <c r="B50" s="104"/>
      <c r="C50" s="89"/>
      <c r="D50" s="89"/>
      <c r="E50" s="89"/>
      <c r="F50" s="4"/>
      <c r="G50" s="4"/>
      <c r="H50" s="4"/>
      <c r="I50" s="4"/>
      <c r="J50" s="4"/>
      <c r="L50" s="26" t="s">
        <v>104</v>
      </c>
    </row>
    <row r="51" spans="1:12" ht="14.25">
      <c r="A51" s="9" t="s">
        <v>164</v>
      </c>
      <c r="B51" s="104"/>
      <c r="C51" s="89"/>
      <c r="D51" s="89"/>
      <c r="E51" s="89"/>
      <c r="F51" s="4"/>
      <c r="G51" s="25"/>
      <c r="H51" s="25"/>
      <c r="I51" s="4"/>
      <c r="J51" s="4"/>
      <c r="L51" s="26" t="s">
        <v>105</v>
      </c>
    </row>
    <row r="52" spans="1:10" ht="14.25">
      <c r="A52" s="9" t="s">
        <v>175</v>
      </c>
      <c r="B52" s="104"/>
      <c r="C52" s="89"/>
      <c r="D52" s="89"/>
      <c r="E52" s="89"/>
      <c r="F52" s="4"/>
      <c r="G52" s="25"/>
      <c r="H52" s="25"/>
      <c r="I52" s="4"/>
      <c r="J52" s="4"/>
    </row>
    <row r="53" spans="1:10" ht="14.25">
      <c r="A53" s="9" t="s">
        <v>165</v>
      </c>
      <c r="B53" s="104"/>
      <c r="C53" s="89"/>
      <c r="D53" s="89"/>
      <c r="E53" s="89"/>
      <c r="F53" s="4"/>
      <c r="G53" s="4"/>
      <c r="H53" s="4"/>
      <c r="I53" s="4"/>
      <c r="J53" s="4"/>
    </row>
    <row r="54" spans="1:10" ht="14.25">
      <c r="A54" s="9" t="s">
        <v>195</v>
      </c>
      <c r="B54" s="104"/>
      <c r="C54" s="89"/>
      <c r="D54" s="89"/>
      <c r="E54" s="89"/>
      <c r="F54" s="4"/>
      <c r="G54" s="105" t="s">
        <v>106</v>
      </c>
      <c r="H54" s="141"/>
      <c r="I54" s="142"/>
      <c r="J54" s="143"/>
    </row>
    <row r="55" spans="1:10" ht="14.25">
      <c r="A55" s="9" t="s">
        <v>206</v>
      </c>
      <c r="B55" s="104"/>
      <c r="C55" s="89"/>
      <c r="D55" s="89"/>
      <c r="E55" s="89"/>
      <c r="F55" s="4"/>
      <c r="G55" s="4"/>
      <c r="H55" s="144"/>
      <c r="I55" s="145"/>
      <c r="J55" s="146"/>
    </row>
    <row r="56" spans="1:10" ht="14.25">
      <c r="A56" s="9" t="s">
        <v>206</v>
      </c>
      <c r="B56" s="104"/>
      <c r="C56" s="89"/>
      <c r="D56" s="89"/>
      <c r="E56" s="89"/>
      <c r="F56" s="4"/>
      <c r="G56" s="4"/>
      <c r="H56" s="144"/>
      <c r="I56" s="145"/>
      <c r="J56" s="146"/>
    </row>
    <row r="57" spans="1:10" ht="15" thickBot="1">
      <c r="A57" s="9" t="s">
        <v>206</v>
      </c>
      <c r="B57" s="111"/>
      <c r="C57" s="90"/>
      <c r="D57" s="90"/>
      <c r="E57" s="90"/>
      <c r="F57" s="4"/>
      <c r="G57" s="4"/>
      <c r="H57" s="144"/>
      <c r="I57" s="145"/>
      <c r="J57" s="146"/>
    </row>
    <row r="58" spans="1:10" ht="15" thickBot="1">
      <c r="A58" s="9" t="s">
        <v>22</v>
      </c>
      <c r="B58" s="112">
        <f>B47+B48-B49-B50-B51-B52-B53-B54-B55-B56-B57</f>
        <v>0</v>
      </c>
      <c r="C58" s="112">
        <f>C47+C48-C49-C50-C51-C52-C53-C54-C55-C56-C57</f>
        <v>0</v>
      </c>
      <c r="D58" s="112">
        <f>D47+D48-D49-D50-D51-D52-D53-D54-D55-D56-D57</f>
        <v>0</v>
      </c>
      <c r="E58" s="112">
        <f>E47+E48-E49-E50-E51-E52-E53-E54-E55-E56-E57</f>
        <v>0</v>
      </c>
      <c r="F58" s="4"/>
      <c r="G58" s="4"/>
      <c r="H58" s="144"/>
      <c r="I58" s="145"/>
      <c r="J58" s="146"/>
    </row>
    <row r="59" spans="1:10" ht="15" thickBot="1">
      <c r="A59" s="9" t="s">
        <v>23</v>
      </c>
      <c r="B59" s="111">
        <f>G75*12</f>
        <v>0</v>
      </c>
      <c r="C59" s="90">
        <f>G75*12</f>
        <v>0</v>
      </c>
      <c r="D59" s="90">
        <f>G75*12</f>
        <v>0</v>
      </c>
      <c r="E59" s="90">
        <f>G75*12</f>
        <v>0</v>
      </c>
      <c r="F59" s="4"/>
      <c r="G59" s="4"/>
      <c r="H59" s="147"/>
      <c r="I59" s="148"/>
      <c r="J59" s="149"/>
    </row>
    <row r="60" spans="1:10" ht="15" thickBot="1">
      <c r="A60" s="9" t="s">
        <v>24</v>
      </c>
      <c r="B60" s="112">
        <f>B58-B59</f>
        <v>0</v>
      </c>
      <c r="C60" s="91">
        <f>C58-C59</f>
        <v>0</v>
      </c>
      <c r="D60" s="91">
        <f>D58-D59</f>
        <v>0</v>
      </c>
      <c r="E60" s="91">
        <f>E58-E59</f>
        <v>0</v>
      </c>
      <c r="F60" s="4"/>
      <c r="G60" s="4"/>
      <c r="H60" s="4"/>
      <c r="I60" s="4"/>
      <c r="J60" s="4"/>
    </row>
    <row r="61" spans="1:10" ht="14.25">
      <c r="A61" s="9" t="s">
        <v>36</v>
      </c>
      <c r="B61" s="113" t="e">
        <f>B58/B59</f>
        <v>#DIV/0!</v>
      </c>
      <c r="C61" s="10" t="e">
        <f>C58/C59</f>
        <v>#DIV/0!</v>
      </c>
      <c r="D61" s="10" t="e">
        <f>D58/D59</f>
        <v>#DIV/0!</v>
      </c>
      <c r="E61" s="10" t="e">
        <f>E58/E59</f>
        <v>#DIV/0!</v>
      </c>
      <c r="F61" s="4"/>
      <c r="G61" s="4"/>
      <c r="H61" s="4"/>
      <c r="I61" s="4"/>
      <c r="J61" s="4"/>
    </row>
    <row r="62" spans="1:10" ht="14.25">
      <c r="A62" s="8"/>
      <c r="B62" s="8"/>
      <c r="C62" s="8"/>
      <c r="D62" s="8"/>
      <c r="E62" s="8"/>
      <c r="F62" s="4"/>
      <c r="G62" s="4"/>
      <c r="H62" s="4"/>
      <c r="I62" s="4"/>
      <c r="J62" s="4"/>
    </row>
    <row r="63" spans="1:10" ht="8.25" customHeight="1" thickBot="1">
      <c r="A63" s="4"/>
      <c r="B63" s="4"/>
      <c r="C63" s="4"/>
      <c r="D63" s="4"/>
      <c r="E63" s="4"/>
      <c r="F63" s="4"/>
      <c r="G63" s="4"/>
      <c r="H63" s="4"/>
      <c r="I63" s="4"/>
      <c r="J63" s="4"/>
    </row>
    <row r="64" spans="1:10" ht="15">
      <c r="A64" s="140" t="s">
        <v>55</v>
      </c>
      <c r="B64" s="138"/>
      <c r="C64" s="138"/>
      <c r="D64" s="138"/>
      <c r="E64" s="138"/>
      <c r="F64" s="138"/>
      <c r="G64" s="138"/>
      <c r="H64" s="138"/>
      <c r="I64" s="138"/>
      <c r="J64" s="139"/>
    </row>
    <row r="65" spans="1:10" ht="14.25">
      <c r="A65" s="9"/>
      <c r="B65" s="8"/>
      <c r="C65" s="8"/>
      <c r="D65" s="8"/>
      <c r="E65" s="8"/>
      <c r="F65" s="51" t="s">
        <v>64</v>
      </c>
      <c r="G65" s="51" t="s">
        <v>65</v>
      </c>
      <c r="H65" s="51" t="s">
        <v>67</v>
      </c>
      <c r="I65" s="8"/>
      <c r="J65" s="60"/>
    </row>
    <row r="66" spans="1:10" ht="14.25">
      <c r="A66" s="9" t="s">
        <v>58</v>
      </c>
      <c r="B66" s="51" t="s">
        <v>59</v>
      </c>
      <c r="C66" s="51" t="s">
        <v>60</v>
      </c>
      <c r="D66" s="51" t="s">
        <v>61</v>
      </c>
      <c r="E66" s="51" t="s">
        <v>62</v>
      </c>
      <c r="F66" s="51" t="s">
        <v>63</v>
      </c>
      <c r="G66" s="51" t="s">
        <v>66</v>
      </c>
      <c r="H66" s="51" t="s">
        <v>197</v>
      </c>
      <c r="I66" s="131" t="s">
        <v>68</v>
      </c>
      <c r="J66" s="132"/>
    </row>
    <row r="67" spans="1:10" ht="14.25">
      <c r="A67" s="71"/>
      <c r="B67" s="61"/>
      <c r="C67" s="89"/>
      <c r="D67" s="89"/>
      <c r="E67" s="6"/>
      <c r="F67" s="89"/>
      <c r="G67" s="89"/>
      <c r="H67" s="61"/>
      <c r="I67" s="133"/>
      <c r="J67" s="134"/>
    </row>
    <row r="68" spans="1:10" ht="14.25">
      <c r="A68" s="71"/>
      <c r="B68" s="61"/>
      <c r="C68" s="89"/>
      <c r="D68" s="89"/>
      <c r="E68" s="6"/>
      <c r="F68" s="89"/>
      <c r="G68" s="89"/>
      <c r="H68" s="61"/>
      <c r="I68" s="133"/>
      <c r="J68" s="134"/>
    </row>
    <row r="69" spans="1:10" ht="14.25">
      <c r="A69" s="71"/>
      <c r="B69" s="61"/>
      <c r="C69" s="89"/>
      <c r="D69" s="89"/>
      <c r="E69" s="6"/>
      <c r="F69" s="89"/>
      <c r="G69" s="89"/>
      <c r="H69" s="61"/>
      <c r="I69" s="133"/>
      <c r="J69" s="134"/>
    </row>
    <row r="70" spans="1:10" ht="14.25">
      <c r="A70" s="71"/>
      <c r="B70" s="61"/>
      <c r="C70" s="89"/>
      <c r="D70" s="89"/>
      <c r="E70" s="6"/>
      <c r="F70" s="89"/>
      <c r="G70" s="89"/>
      <c r="H70" s="61"/>
      <c r="I70" s="133"/>
      <c r="J70" s="134"/>
    </row>
    <row r="71" spans="1:10" ht="14.25">
      <c r="A71" s="71"/>
      <c r="B71" s="61"/>
      <c r="C71" s="89"/>
      <c r="D71" s="89"/>
      <c r="E71" s="6"/>
      <c r="F71" s="89"/>
      <c r="G71" s="89"/>
      <c r="H71" s="61"/>
      <c r="I71" s="133"/>
      <c r="J71" s="134"/>
    </row>
    <row r="72" spans="1:10" ht="14.25">
      <c r="A72" s="71"/>
      <c r="B72" s="61"/>
      <c r="C72" s="89"/>
      <c r="D72" s="89"/>
      <c r="E72" s="6"/>
      <c r="F72" s="89"/>
      <c r="G72" s="89"/>
      <c r="H72" s="61"/>
      <c r="I72" s="133"/>
      <c r="J72" s="134"/>
    </row>
    <row r="73" spans="1:10" ht="14.25">
      <c r="A73" s="71"/>
      <c r="B73" s="61"/>
      <c r="C73" s="89"/>
      <c r="D73" s="89"/>
      <c r="E73" s="6"/>
      <c r="F73" s="89"/>
      <c r="G73" s="89"/>
      <c r="H73" s="61"/>
      <c r="I73" s="133"/>
      <c r="J73" s="134"/>
    </row>
    <row r="74" spans="1:10" ht="15" thickBot="1">
      <c r="A74" s="72" t="s">
        <v>176</v>
      </c>
      <c r="B74" s="73" t="s">
        <v>196</v>
      </c>
      <c r="C74" s="106"/>
      <c r="D74" s="107"/>
      <c r="E74" s="108"/>
      <c r="F74" s="109">
        <v>0</v>
      </c>
      <c r="G74" s="107"/>
      <c r="H74" s="73"/>
      <c r="I74" s="135" t="s">
        <v>198</v>
      </c>
      <c r="J74" s="136"/>
    </row>
    <row r="75" spans="1:10" ht="15" thickBot="1">
      <c r="A75" s="74"/>
      <c r="B75" s="74"/>
      <c r="C75" s="74"/>
      <c r="D75" s="74"/>
      <c r="E75" s="129" t="s">
        <v>69</v>
      </c>
      <c r="F75" s="130"/>
      <c r="G75" s="91">
        <f>SUM(G67:G74)</f>
        <v>0</v>
      </c>
      <c r="H75" s="75"/>
      <c r="I75" s="137"/>
      <c r="J75" s="137"/>
    </row>
    <row r="76" spans="1:10" ht="14.25">
      <c r="A76" s="7" t="s">
        <v>88</v>
      </c>
      <c r="B76" s="128"/>
      <c r="C76" s="128"/>
      <c r="D76" s="4" t="s">
        <v>94</v>
      </c>
      <c r="E76" s="24"/>
      <c r="F76" s="4" t="s">
        <v>171</v>
      </c>
      <c r="G76" s="4"/>
      <c r="H76" s="4"/>
      <c r="I76" s="118" t="s">
        <v>207</v>
      </c>
      <c r="J76" s="119">
        <v>42675</v>
      </c>
    </row>
    <row r="77" spans="1:10" ht="14.25">
      <c r="A77" s="4"/>
      <c r="B77" s="4"/>
      <c r="C77" s="4"/>
      <c r="D77" s="4"/>
      <c r="E77" s="4"/>
      <c r="F77" s="4"/>
      <c r="G77" s="4"/>
      <c r="H77" s="4"/>
      <c r="I77" s="4"/>
      <c r="J77" s="4"/>
    </row>
    <row r="78" spans="1:10" ht="14.25">
      <c r="A78" s="4"/>
      <c r="B78" s="4"/>
      <c r="C78" s="4"/>
      <c r="D78" s="4"/>
      <c r="E78" s="4"/>
      <c r="F78" s="4"/>
      <c r="G78" s="4"/>
      <c r="H78" s="4"/>
      <c r="I78" s="4"/>
      <c r="J78" s="4"/>
    </row>
    <row r="79" spans="1:10" ht="14.25">
      <c r="A79" s="4"/>
      <c r="B79" s="4"/>
      <c r="C79" s="4"/>
      <c r="D79" s="4"/>
      <c r="E79" s="4"/>
      <c r="F79" s="4"/>
      <c r="G79" s="4"/>
      <c r="H79" s="4"/>
      <c r="I79" s="4"/>
      <c r="J79" s="4"/>
    </row>
    <row r="80" spans="1:10" ht="14.25">
      <c r="A80" s="4"/>
      <c r="B80" s="4"/>
      <c r="C80" s="4"/>
      <c r="D80" s="4"/>
      <c r="E80" s="4"/>
      <c r="F80" s="4"/>
      <c r="G80" s="4"/>
      <c r="H80" s="4"/>
      <c r="I80" s="4"/>
      <c r="J80" s="4"/>
    </row>
    <row r="81" spans="1:10" ht="14.25">
      <c r="A81" s="4"/>
      <c r="B81" s="4"/>
      <c r="C81" s="4"/>
      <c r="D81" s="4"/>
      <c r="E81" s="4"/>
      <c r="F81" s="4"/>
      <c r="G81" s="4"/>
      <c r="H81" s="4"/>
      <c r="I81" s="4"/>
      <c r="J81" s="4"/>
    </row>
    <row r="82" spans="1:10" ht="14.25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spans="1:10" ht="14.25">
      <c r="A83" s="4"/>
      <c r="B83" s="4"/>
      <c r="C83" s="4"/>
      <c r="D83" s="4"/>
      <c r="E83" s="4"/>
      <c r="F83" s="4"/>
      <c r="G83" s="4"/>
      <c r="H83" s="4"/>
      <c r="I83" s="4"/>
      <c r="J83" s="4"/>
    </row>
    <row r="84" spans="1:10" ht="14.25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spans="1:10" ht="14.25">
      <c r="A85" s="4"/>
      <c r="B85" s="4"/>
      <c r="C85" s="4"/>
      <c r="D85" s="4"/>
      <c r="E85" s="4"/>
      <c r="F85" s="4"/>
      <c r="G85" s="4"/>
      <c r="H85" s="4"/>
      <c r="I85" s="4"/>
      <c r="J85" s="4"/>
    </row>
    <row r="86" spans="1:10" ht="14.25">
      <c r="A86" s="4"/>
      <c r="B86" s="4"/>
      <c r="C86" s="4"/>
      <c r="D86" s="4"/>
      <c r="E86" s="4"/>
      <c r="F86" s="4"/>
      <c r="G86" s="4"/>
      <c r="H86" s="4"/>
      <c r="I86" s="4"/>
      <c r="J86" s="4"/>
    </row>
    <row r="87" spans="1:10" ht="14.25">
      <c r="A87" s="4"/>
      <c r="B87" s="4"/>
      <c r="C87" s="4"/>
      <c r="D87" s="4"/>
      <c r="E87" s="4"/>
      <c r="F87" s="4"/>
      <c r="G87" s="4"/>
      <c r="H87" s="4"/>
      <c r="I87" s="4"/>
      <c r="J87" s="4"/>
    </row>
    <row r="88" spans="1:10" ht="14.25">
      <c r="A88" s="4"/>
      <c r="B88" s="4"/>
      <c r="C88" s="4"/>
      <c r="D88" s="4"/>
      <c r="E88" s="4"/>
      <c r="F88" s="4"/>
      <c r="G88" s="4"/>
      <c r="H88" s="4"/>
      <c r="I88" s="4"/>
      <c r="J88" s="4"/>
    </row>
    <row r="89" spans="1:10" ht="14.25">
      <c r="A89" s="4"/>
      <c r="B89" s="4"/>
      <c r="C89" s="4"/>
      <c r="D89" s="4"/>
      <c r="E89" s="4"/>
      <c r="F89" s="4"/>
      <c r="G89" s="4"/>
      <c r="H89" s="4"/>
      <c r="I89" s="4"/>
      <c r="J89" s="4"/>
    </row>
  </sheetData>
  <sheetProtection/>
  <mergeCells count="56">
    <mergeCell ref="B5:F5"/>
    <mergeCell ref="B6:F6"/>
    <mergeCell ref="A3:J3"/>
    <mergeCell ref="A1:J1"/>
    <mergeCell ref="G4:H4"/>
    <mergeCell ref="I4:J4"/>
    <mergeCell ref="B4:F4"/>
    <mergeCell ref="A2:J2"/>
    <mergeCell ref="G5:H5"/>
    <mergeCell ref="I5:J5"/>
    <mergeCell ref="B11:D11"/>
    <mergeCell ref="B12:D12"/>
    <mergeCell ref="B8:C8"/>
    <mergeCell ref="I7:J7"/>
    <mergeCell ref="I8:J8"/>
    <mergeCell ref="B9:I9"/>
    <mergeCell ref="A36:B36"/>
    <mergeCell ref="B17:B18"/>
    <mergeCell ref="D17:D18"/>
    <mergeCell ref="H23:I23"/>
    <mergeCell ref="A35:B35"/>
    <mergeCell ref="A32:I32"/>
    <mergeCell ref="H19:I19"/>
    <mergeCell ref="H20:I20"/>
    <mergeCell ref="H35:I35"/>
    <mergeCell ref="G33:G34"/>
    <mergeCell ref="A37:B37"/>
    <mergeCell ref="A38:B38"/>
    <mergeCell ref="H38:I38"/>
    <mergeCell ref="B15:D15"/>
    <mergeCell ref="C17:C18"/>
    <mergeCell ref="I6:J6"/>
    <mergeCell ref="B13:D13"/>
    <mergeCell ref="H18:I18"/>
    <mergeCell ref="E15:F15"/>
    <mergeCell ref="G15:J15"/>
    <mergeCell ref="I70:J70"/>
    <mergeCell ref="I71:J71"/>
    <mergeCell ref="H36:I36"/>
    <mergeCell ref="H37:I37"/>
    <mergeCell ref="B45:E45"/>
    <mergeCell ref="A64:J64"/>
    <mergeCell ref="H54:J59"/>
    <mergeCell ref="G45:J45"/>
    <mergeCell ref="G41:H41"/>
    <mergeCell ref="G43:H43"/>
    <mergeCell ref="B76:C76"/>
    <mergeCell ref="E75:F75"/>
    <mergeCell ref="I66:J66"/>
    <mergeCell ref="I67:J67"/>
    <mergeCell ref="I72:J72"/>
    <mergeCell ref="I73:J73"/>
    <mergeCell ref="I74:J74"/>
    <mergeCell ref="I75:J75"/>
    <mergeCell ref="I68:J68"/>
    <mergeCell ref="I69:J69"/>
  </mergeCells>
  <dataValidations count="7">
    <dataValidation type="list" allowBlank="1" showInputMessage="1" showErrorMessage="1" sqref="B8:C8 G15:J15">
      <formula1>$L$7:$L$12</formula1>
    </dataValidation>
    <dataValidation type="list" allowBlank="1" showInputMessage="1" showErrorMessage="1" sqref="G17">
      <formula1>$L$17:$L$20</formula1>
    </dataValidation>
    <dataValidation type="list" allowBlank="1" showInputMessage="1" showErrorMessage="1" sqref="G29">
      <formula1>$L$23:$L$28</formula1>
    </dataValidation>
    <dataValidation type="list" allowBlank="1" showInputMessage="1" showErrorMessage="1" sqref="D35:D38">
      <formula1>$L$31:$L$35</formula1>
    </dataValidation>
    <dataValidation type="list" allowBlank="1" showInputMessage="1" showErrorMessage="1" sqref="G26">
      <formula1>$AH$23:$AH$29</formula1>
    </dataValidation>
    <dataValidation type="list" allowBlank="1" showInputMessage="1" showErrorMessage="1" sqref="F35:F38">
      <formula1>$N$36:$N$38</formula1>
    </dataValidation>
    <dataValidation type="list" allowBlank="1" showInputMessage="1" showErrorMessage="1" sqref="I52">
      <formula1>$L$49:$L$51</formula1>
    </dataValidation>
  </dataValidations>
  <printOptions/>
  <pageMargins left="0.25" right="0.25" top="0.5" bottom="0.25" header="0.5" footer="0.5"/>
  <pageSetup horizontalDpi="600" verticalDpi="600" orientation="portrait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A1">
      <selection activeCell="A1" sqref="A1:Q1"/>
    </sheetView>
  </sheetViews>
  <sheetFormatPr defaultColWidth="9.140625" defaultRowHeight="12.75"/>
  <cols>
    <col min="1" max="3" width="7.140625" style="0" customWidth="1"/>
    <col min="7" max="7" width="7.00390625" style="0" customWidth="1"/>
    <col min="8" max="8" width="8.140625" style="0" customWidth="1"/>
    <col min="9" max="9" width="6.8515625" style="0" customWidth="1"/>
    <col min="10" max="11" width="7.421875" style="0" customWidth="1"/>
    <col min="12" max="14" width="8.140625" style="0" customWidth="1"/>
    <col min="15" max="15" width="9.00390625" style="0" customWidth="1"/>
    <col min="16" max="16" width="7.421875" style="0" customWidth="1"/>
    <col min="17" max="17" width="9.8515625" style="0" customWidth="1"/>
    <col min="19" max="19" width="15.8515625" style="0" hidden="1" customWidth="1"/>
  </cols>
  <sheetData>
    <row r="1" spans="1:17" ht="67.5" customHeight="1">
      <c r="A1" s="206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</row>
    <row r="2" spans="1:17" ht="13.5" customHeight="1">
      <c r="A2" s="234" t="s">
        <v>110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1"/>
      <c r="O2" s="231"/>
      <c r="P2" s="231"/>
      <c r="Q2" s="231"/>
    </row>
    <row r="3" spans="1:19" ht="22.5" customHeight="1">
      <c r="A3" s="190" t="s">
        <v>1</v>
      </c>
      <c r="B3" s="190"/>
      <c r="C3" s="190"/>
      <c r="D3" s="219"/>
      <c r="E3" s="219"/>
      <c r="F3" s="219"/>
      <c r="G3" s="219"/>
      <c r="H3" s="219"/>
      <c r="I3" s="219"/>
      <c r="J3" s="219"/>
      <c r="K3" s="219"/>
      <c r="L3" s="219"/>
      <c r="M3" t="s">
        <v>111</v>
      </c>
      <c r="O3" s="219"/>
      <c r="P3" s="219"/>
      <c r="Q3" s="219"/>
      <c r="S3" t="s">
        <v>112</v>
      </c>
    </row>
    <row r="4" ht="13.5" customHeight="1">
      <c r="S4" t="s">
        <v>113</v>
      </c>
    </row>
    <row r="5" spans="1:19" ht="9.75" customHeight="1">
      <c r="A5" s="219"/>
      <c r="B5" s="219"/>
      <c r="C5" s="219"/>
      <c r="D5" s="219"/>
      <c r="E5" s="219"/>
      <c r="F5" s="219"/>
      <c r="H5" s="219"/>
      <c r="I5" s="219"/>
      <c r="J5" s="219"/>
      <c r="K5" s="219"/>
      <c r="L5" s="219"/>
      <c r="N5" s="219"/>
      <c r="O5" s="219"/>
      <c r="Q5" s="30"/>
      <c r="S5" t="s">
        <v>114</v>
      </c>
    </row>
    <row r="6" spans="1:19" ht="15">
      <c r="A6" s="224" t="s">
        <v>115</v>
      </c>
      <c r="B6" s="225"/>
      <c r="C6" s="225"/>
      <c r="D6" s="225"/>
      <c r="E6" s="225"/>
      <c r="F6" s="225"/>
      <c r="G6" s="33"/>
      <c r="H6" s="224" t="s">
        <v>116</v>
      </c>
      <c r="I6" s="224"/>
      <c r="J6" s="224"/>
      <c r="K6" s="224"/>
      <c r="L6" s="224"/>
      <c r="M6" s="33"/>
      <c r="N6" s="224" t="s">
        <v>117</v>
      </c>
      <c r="O6" s="226"/>
      <c r="Q6" s="35" t="s">
        <v>118</v>
      </c>
      <c r="S6" t="s">
        <v>119</v>
      </c>
    </row>
    <row r="7" spans="1:19" ht="8.25" customHeight="1">
      <c r="A7" s="31"/>
      <c r="B7" s="32"/>
      <c r="C7" s="32"/>
      <c r="D7" s="32"/>
      <c r="E7" s="32"/>
      <c r="F7" s="32"/>
      <c r="G7" s="33"/>
      <c r="H7" s="31"/>
      <c r="I7" s="31"/>
      <c r="J7" s="31"/>
      <c r="K7" s="31"/>
      <c r="L7" s="31"/>
      <c r="M7" s="33"/>
      <c r="N7" s="31"/>
      <c r="O7" s="34"/>
      <c r="Q7" s="35"/>
      <c r="S7" t="s">
        <v>120</v>
      </c>
    </row>
    <row r="8" spans="1:19" ht="15">
      <c r="A8" s="229" t="s">
        <v>121</v>
      </c>
      <c r="B8" s="190"/>
      <c r="C8" s="190"/>
      <c r="D8" s="230"/>
      <c r="E8" s="231"/>
      <c r="F8" s="227" t="s">
        <v>122</v>
      </c>
      <c r="G8" s="190"/>
      <c r="H8" s="190"/>
      <c r="I8" s="116"/>
      <c r="J8" s="232"/>
      <c r="K8" s="233"/>
      <c r="L8" s="233"/>
      <c r="M8" s="33"/>
      <c r="N8" s="31"/>
      <c r="O8" s="34"/>
      <c r="Q8" s="35"/>
      <c r="S8" s="36" t="s">
        <v>123</v>
      </c>
    </row>
    <row r="9" spans="1:19" ht="15">
      <c r="A9" s="31"/>
      <c r="B9" s="32" t="s">
        <v>124</v>
      </c>
      <c r="C9" s="32"/>
      <c r="D9" s="223"/>
      <c r="E9" s="223"/>
      <c r="F9" s="227" t="s">
        <v>125</v>
      </c>
      <c r="G9" s="190"/>
      <c r="H9" s="190"/>
      <c r="I9" s="116"/>
      <c r="J9" s="228"/>
      <c r="K9" s="228"/>
      <c r="L9" s="228"/>
      <c r="M9" s="229" t="s">
        <v>126</v>
      </c>
      <c r="N9" s="229"/>
      <c r="O9" s="229"/>
      <c r="P9" s="219">
        <f>D9+J9</f>
        <v>0</v>
      </c>
      <c r="Q9" s="219"/>
      <c r="S9" t="s">
        <v>127</v>
      </c>
    </row>
    <row r="10" spans="1:20" ht="27" customHeight="1">
      <c r="A10" s="37" t="s">
        <v>128</v>
      </c>
      <c r="B10" s="37" t="s">
        <v>167</v>
      </c>
      <c r="C10" s="37" t="s">
        <v>129</v>
      </c>
      <c r="D10" s="220" t="s">
        <v>130</v>
      </c>
      <c r="E10" s="220"/>
      <c r="F10" s="220"/>
      <c r="G10" s="220"/>
      <c r="H10" s="37" t="s">
        <v>131</v>
      </c>
      <c r="I10" s="37" t="s">
        <v>199</v>
      </c>
      <c r="J10" s="37" t="s">
        <v>132</v>
      </c>
      <c r="K10" s="37" t="s">
        <v>133</v>
      </c>
      <c r="L10" s="37" t="s">
        <v>134</v>
      </c>
      <c r="M10" s="37" t="s">
        <v>135</v>
      </c>
      <c r="N10" s="37" t="s">
        <v>136</v>
      </c>
      <c r="O10" s="37" t="s">
        <v>137</v>
      </c>
      <c r="P10" s="220" t="s">
        <v>138</v>
      </c>
      <c r="Q10" s="221"/>
      <c r="T10" s="29"/>
    </row>
    <row r="11" spans="1:19" ht="12.75">
      <c r="A11" s="38"/>
      <c r="B11" s="53"/>
      <c r="C11" s="56"/>
      <c r="D11" s="222"/>
      <c r="E11" s="222"/>
      <c r="F11" s="222"/>
      <c r="G11" s="222"/>
      <c r="H11" s="54"/>
      <c r="I11" s="54"/>
      <c r="J11" s="38"/>
      <c r="K11" s="54"/>
      <c r="L11" s="55"/>
      <c r="M11" s="55"/>
      <c r="N11" s="38"/>
      <c r="O11" s="38"/>
      <c r="P11" s="213"/>
      <c r="Q11" s="216"/>
      <c r="S11" s="43" t="s">
        <v>168</v>
      </c>
    </row>
    <row r="12" spans="1:19" ht="12.75">
      <c r="A12" s="38"/>
      <c r="B12" s="38"/>
      <c r="C12" s="114"/>
      <c r="D12" s="213"/>
      <c r="E12" s="214"/>
      <c r="F12" s="214"/>
      <c r="G12" s="215"/>
      <c r="H12" s="38"/>
      <c r="I12" s="38"/>
      <c r="J12" s="38"/>
      <c r="K12" s="38"/>
      <c r="L12" s="38"/>
      <c r="M12" s="38"/>
      <c r="N12" s="38"/>
      <c r="O12" s="38"/>
      <c r="P12" s="213"/>
      <c r="Q12" s="216"/>
      <c r="S12" s="43" t="s">
        <v>169</v>
      </c>
    </row>
    <row r="13" spans="1:17" ht="12.75">
      <c r="A13" s="38"/>
      <c r="B13" s="38"/>
      <c r="C13" s="114"/>
      <c r="D13" s="213"/>
      <c r="E13" s="214"/>
      <c r="F13" s="214"/>
      <c r="G13" s="215"/>
      <c r="H13" s="38"/>
      <c r="I13" s="38"/>
      <c r="J13" s="38"/>
      <c r="K13" s="38"/>
      <c r="L13" s="38"/>
      <c r="M13" s="38"/>
      <c r="N13" s="38"/>
      <c r="O13" s="38"/>
      <c r="P13" s="213"/>
      <c r="Q13" s="216"/>
    </row>
    <row r="14" spans="1:17" ht="12.75">
      <c r="A14" s="38"/>
      <c r="B14" s="38"/>
      <c r="C14" s="114"/>
      <c r="D14" s="213"/>
      <c r="E14" s="214"/>
      <c r="F14" s="214"/>
      <c r="G14" s="215"/>
      <c r="H14" s="38"/>
      <c r="I14" s="38"/>
      <c r="J14" s="38"/>
      <c r="K14" s="38"/>
      <c r="L14" s="38"/>
      <c r="M14" s="38"/>
      <c r="N14" s="38"/>
      <c r="O14" s="38"/>
      <c r="P14" s="213"/>
      <c r="Q14" s="216"/>
    </row>
    <row r="15" spans="1:17" ht="12.75">
      <c r="A15" s="38"/>
      <c r="B15" s="38"/>
      <c r="C15" s="114"/>
      <c r="D15" s="213"/>
      <c r="E15" s="214"/>
      <c r="F15" s="214"/>
      <c r="G15" s="215"/>
      <c r="H15" s="38"/>
      <c r="I15" s="38"/>
      <c r="J15" s="38"/>
      <c r="K15" s="38"/>
      <c r="L15" s="38"/>
      <c r="M15" s="38"/>
      <c r="N15" s="38"/>
      <c r="O15" s="38"/>
      <c r="P15" s="213"/>
      <c r="Q15" s="216"/>
    </row>
    <row r="16" spans="1:17" ht="12.75">
      <c r="A16" s="38"/>
      <c r="B16" s="38"/>
      <c r="C16" s="114"/>
      <c r="D16" s="213"/>
      <c r="E16" s="214"/>
      <c r="F16" s="214"/>
      <c r="G16" s="215"/>
      <c r="H16" s="38"/>
      <c r="I16" s="38"/>
      <c r="J16" s="38"/>
      <c r="K16" s="38"/>
      <c r="L16" s="38"/>
      <c r="M16" s="38"/>
      <c r="N16" s="38"/>
      <c r="O16" s="38"/>
      <c r="P16" s="213"/>
      <c r="Q16" s="216"/>
    </row>
    <row r="17" spans="1:17" ht="12.75">
      <c r="A17" s="38"/>
      <c r="B17" s="38"/>
      <c r="C17" s="114"/>
      <c r="D17" s="213"/>
      <c r="E17" s="214"/>
      <c r="F17" s="214"/>
      <c r="G17" s="215"/>
      <c r="H17" s="38"/>
      <c r="I17" s="38"/>
      <c r="J17" s="38"/>
      <c r="K17" s="38"/>
      <c r="L17" s="38"/>
      <c r="M17" s="38"/>
      <c r="N17" s="38"/>
      <c r="O17" s="38"/>
      <c r="P17" s="213"/>
      <c r="Q17" s="216"/>
    </row>
    <row r="18" spans="1:17" ht="12.75">
      <c r="A18" s="38"/>
      <c r="B18" s="38"/>
      <c r="C18" s="114"/>
      <c r="D18" s="213"/>
      <c r="E18" s="214"/>
      <c r="F18" s="214"/>
      <c r="G18" s="215"/>
      <c r="H18" s="38"/>
      <c r="I18" s="38"/>
      <c r="J18" s="38"/>
      <c r="K18" s="38"/>
      <c r="L18" s="38"/>
      <c r="M18" s="38"/>
      <c r="N18" s="38"/>
      <c r="O18" s="38"/>
      <c r="P18" s="213"/>
      <c r="Q18" s="216"/>
    </row>
    <row r="19" spans="1:17" ht="12.75">
      <c r="A19" s="38"/>
      <c r="C19" s="114"/>
      <c r="D19" s="213"/>
      <c r="E19" s="214"/>
      <c r="F19" s="214"/>
      <c r="G19" s="215"/>
      <c r="H19" s="38"/>
      <c r="I19" s="38"/>
      <c r="J19" s="38"/>
      <c r="K19" s="38"/>
      <c r="L19" s="38"/>
      <c r="M19" s="38"/>
      <c r="N19" s="38"/>
      <c r="O19" s="38"/>
      <c r="P19" s="213"/>
      <c r="Q19" s="216"/>
    </row>
    <row r="20" spans="1:17" ht="12.75">
      <c r="A20" s="38"/>
      <c r="B20" s="38"/>
      <c r="C20" s="114"/>
      <c r="D20" s="213"/>
      <c r="E20" s="214"/>
      <c r="F20" s="214"/>
      <c r="G20" s="215"/>
      <c r="H20" s="38"/>
      <c r="I20" s="38"/>
      <c r="J20" s="38"/>
      <c r="K20" s="38"/>
      <c r="L20" s="38"/>
      <c r="M20" s="38"/>
      <c r="N20" s="38"/>
      <c r="O20" s="38"/>
      <c r="P20" s="213"/>
      <c r="Q20" s="216"/>
    </row>
    <row r="21" spans="1:17" ht="12.75">
      <c r="A21" s="38"/>
      <c r="B21" s="38"/>
      <c r="C21" s="114"/>
      <c r="D21" s="213"/>
      <c r="E21" s="214"/>
      <c r="F21" s="214"/>
      <c r="G21" s="215"/>
      <c r="H21" s="38"/>
      <c r="I21" s="38"/>
      <c r="J21" s="38"/>
      <c r="K21" s="38"/>
      <c r="L21" s="38"/>
      <c r="M21" s="38"/>
      <c r="N21" s="38"/>
      <c r="O21" s="38"/>
      <c r="P21" s="213"/>
      <c r="Q21" s="216"/>
    </row>
    <row r="22" spans="1:17" ht="12.75">
      <c r="A22" s="38"/>
      <c r="B22" s="38"/>
      <c r="C22" s="114"/>
      <c r="D22" s="213"/>
      <c r="E22" s="214"/>
      <c r="F22" s="214"/>
      <c r="G22" s="215"/>
      <c r="H22" s="38"/>
      <c r="I22" s="38"/>
      <c r="J22" s="38"/>
      <c r="K22" s="38"/>
      <c r="L22" s="38"/>
      <c r="M22" s="38"/>
      <c r="N22" s="38"/>
      <c r="O22" s="38"/>
      <c r="P22" s="213"/>
      <c r="Q22" s="216"/>
    </row>
    <row r="23" spans="1:17" ht="12.75">
      <c r="A23" s="38"/>
      <c r="B23" s="38"/>
      <c r="C23" s="114"/>
      <c r="D23" s="213"/>
      <c r="E23" s="214"/>
      <c r="F23" s="214"/>
      <c r="G23" s="215"/>
      <c r="H23" s="38"/>
      <c r="I23" s="38"/>
      <c r="J23" s="38"/>
      <c r="K23" s="38"/>
      <c r="L23" s="38"/>
      <c r="M23" s="38"/>
      <c r="N23" s="38"/>
      <c r="O23" s="38"/>
      <c r="P23" s="213"/>
      <c r="Q23" s="216"/>
    </row>
    <row r="24" spans="1:17" ht="12.75">
      <c r="A24" s="38"/>
      <c r="B24" s="38"/>
      <c r="C24" s="114"/>
      <c r="D24" s="213"/>
      <c r="E24" s="214"/>
      <c r="F24" s="214"/>
      <c r="G24" s="215"/>
      <c r="H24" s="38"/>
      <c r="I24" s="38"/>
      <c r="J24" s="38"/>
      <c r="K24" s="38"/>
      <c r="L24" s="38"/>
      <c r="M24" s="38"/>
      <c r="N24" s="38"/>
      <c r="O24" s="38"/>
      <c r="P24" s="213"/>
      <c r="Q24" s="216"/>
    </row>
    <row r="25" spans="1:17" ht="13.5" thickBot="1">
      <c r="A25" s="38"/>
      <c r="B25" s="38"/>
      <c r="C25" s="115"/>
      <c r="D25" s="213"/>
      <c r="E25" s="214"/>
      <c r="F25" s="214"/>
      <c r="G25" s="215"/>
      <c r="H25" s="45"/>
      <c r="I25" s="45"/>
      <c r="J25" s="45"/>
      <c r="K25" s="45"/>
      <c r="L25" s="38"/>
      <c r="M25" s="38"/>
      <c r="N25" s="38"/>
      <c r="O25" s="38"/>
      <c r="P25" s="217"/>
      <c r="Q25" s="218"/>
    </row>
    <row r="26" spans="1:17" ht="13.5" thickBot="1">
      <c r="A26" s="211" t="s">
        <v>170</v>
      </c>
      <c r="B26" s="212"/>
      <c r="C26" s="44">
        <f>SUM(C11:C25)</f>
        <v>0</v>
      </c>
      <c r="D26" s="39"/>
      <c r="E26" s="39"/>
      <c r="F26" s="39"/>
      <c r="G26" s="39" t="s">
        <v>139</v>
      </c>
      <c r="H26" s="46">
        <f>SUM(H11:H25)</f>
        <v>0</v>
      </c>
      <c r="I26" s="46"/>
      <c r="J26" s="46">
        <f>SUM(J11:J25)</f>
        <v>0</v>
      </c>
      <c r="K26" s="44">
        <f>SUM(J26)</f>
        <v>0</v>
      </c>
      <c r="L26" s="39"/>
      <c r="M26" s="39"/>
      <c r="N26" s="39"/>
      <c r="O26" s="39"/>
      <c r="P26" s="198">
        <f>SUM(P11:Q25)</f>
        <v>0</v>
      </c>
      <c r="Q26" s="199"/>
    </row>
    <row r="27" spans="2:16" ht="12.75">
      <c r="B27" s="183" t="s">
        <v>140</v>
      </c>
      <c r="C27" s="206"/>
      <c r="D27" s="206"/>
      <c r="E27" s="206"/>
      <c r="F27" s="207">
        <f>+H26</f>
        <v>0</v>
      </c>
      <c r="G27" s="208"/>
      <c r="H27" s="209"/>
      <c r="I27" s="117"/>
      <c r="J27" s="40"/>
      <c r="K27" s="197" t="s">
        <v>141</v>
      </c>
      <c r="L27" s="183"/>
      <c r="M27" s="183"/>
      <c r="N27" s="191"/>
      <c r="O27" s="191"/>
      <c r="P27" s="210"/>
    </row>
    <row r="28" spans="1:16" ht="12.75">
      <c r="A28" s="41"/>
      <c r="B28" s="183" t="s">
        <v>142</v>
      </c>
      <c r="C28" s="190"/>
      <c r="D28" s="190"/>
      <c r="E28" s="190"/>
      <c r="F28" s="207">
        <f>F27*12</f>
        <v>0</v>
      </c>
      <c r="G28" s="208"/>
      <c r="H28" s="208"/>
      <c r="I28" s="117"/>
      <c r="J28" s="40"/>
      <c r="K28" s="197" t="s">
        <v>143</v>
      </c>
      <c r="L28" s="190"/>
      <c r="M28" s="190"/>
      <c r="N28" s="191"/>
      <c r="O28" s="191"/>
      <c r="P28" s="191"/>
    </row>
    <row r="29" spans="1:16" ht="13.5" thickBot="1">
      <c r="A29" s="41"/>
      <c r="B29" s="183" t="s">
        <v>144</v>
      </c>
      <c r="C29" s="183"/>
      <c r="D29" s="183"/>
      <c r="E29" s="183"/>
      <c r="F29" s="187">
        <f>+P26</f>
        <v>0</v>
      </c>
      <c r="G29" s="188"/>
      <c r="H29" s="188"/>
      <c r="I29" s="117"/>
      <c r="J29" s="40"/>
      <c r="K29" s="189" t="s">
        <v>145</v>
      </c>
      <c r="L29" s="190"/>
      <c r="M29" s="190"/>
      <c r="N29" s="191"/>
      <c r="O29" s="191"/>
      <c r="P29" s="191"/>
    </row>
    <row r="30" spans="1:16" ht="13.5" thickBot="1">
      <c r="A30" s="41"/>
      <c r="B30" s="183" t="s">
        <v>146</v>
      </c>
      <c r="C30" s="183"/>
      <c r="D30" s="183"/>
      <c r="E30" s="183"/>
      <c r="F30" s="192">
        <f>F28+F29</f>
        <v>0</v>
      </c>
      <c r="G30" s="193"/>
      <c r="H30" s="194"/>
      <c r="I30" s="117"/>
      <c r="J30" s="40"/>
      <c r="K30" s="189" t="s">
        <v>178</v>
      </c>
      <c r="L30" s="190"/>
      <c r="M30" s="196"/>
      <c r="N30" s="200"/>
      <c r="O30" s="201"/>
      <c r="P30" s="202"/>
    </row>
    <row r="31" spans="1:16" ht="13.5" thickBot="1">
      <c r="A31" s="41"/>
      <c r="F31" s="195"/>
      <c r="G31" s="195"/>
      <c r="H31" s="195"/>
      <c r="I31" s="117"/>
      <c r="J31" s="40"/>
      <c r="K31" s="189" t="s">
        <v>179</v>
      </c>
      <c r="L31" s="190"/>
      <c r="M31" s="196"/>
      <c r="N31" s="203"/>
      <c r="O31" s="204"/>
      <c r="P31" s="205"/>
    </row>
    <row r="32" spans="2:16" ht="13.5" thickBot="1">
      <c r="B32" s="76" t="s">
        <v>148</v>
      </c>
      <c r="C32" s="77"/>
      <c r="D32" s="77"/>
      <c r="E32" s="77"/>
      <c r="F32" s="48"/>
      <c r="G32" s="48"/>
      <c r="H32" s="48"/>
      <c r="I32" s="48"/>
      <c r="K32" s="183" t="s">
        <v>147</v>
      </c>
      <c r="L32" s="183"/>
      <c r="M32" s="183"/>
      <c r="N32" s="184">
        <v>0</v>
      </c>
      <c r="O32" s="185"/>
      <c r="P32" s="186"/>
    </row>
    <row r="33" spans="2:16" ht="12.75">
      <c r="B33" s="52" t="s">
        <v>180</v>
      </c>
      <c r="C33" s="52"/>
      <c r="D33" s="52"/>
      <c r="E33" s="52"/>
      <c r="F33" s="52"/>
      <c r="L33" s="47"/>
      <c r="M33" s="48"/>
      <c r="N33" s="48"/>
      <c r="O33" s="2" t="s">
        <v>200</v>
      </c>
      <c r="P33" s="118" t="s">
        <v>201</v>
      </c>
    </row>
    <row r="34" ht="12.75">
      <c r="F34" s="52"/>
    </row>
  </sheetData>
  <sheetProtection/>
  <mergeCells count="75">
    <mergeCell ref="A1:Q1"/>
    <mergeCell ref="A2:Q2"/>
    <mergeCell ref="A3:C3"/>
    <mergeCell ref="D3:L3"/>
    <mergeCell ref="O3:Q3"/>
    <mergeCell ref="A5:F5"/>
    <mergeCell ref="H5:L5"/>
    <mergeCell ref="N5:O5"/>
    <mergeCell ref="A6:F6"/>
    <mergeCell ref="H6:L6"/>
    <mergeCell ref="N6:O6"/>
    <mergeCell ref="F9:H9"/>
    <mergeCell ref="J9:L9"/>
    <mergeCell ref="M9:O9"/>
    <mergeCell ref="A8:C8"/>
    <mergeCell ref="D8:E8"/>
    <mergeCell ref="F8:H8"/>
    <mergeCell ref="J8:L8"/>
    <mergeCell ref="D12:G12"/>
    <mergeCell ref="P12:Q12"/>
    <mergeCell ref="D13:G13"/>
    <mergeCell ref="P13:Q13"/>
    <mergeCell ref="P9:Q9"/>
    <mergeCell ref="D10:G10"/>
    <mergeCell ref="P10:Q10"/>
    <mergeCell ref="D11:G11"/>
    <mergeCell ref="P11:Q11"/>
    <mergeCell ref="D9:E9"/>
    <mergeCell ref="D16:G16"/>
    <mergeCell ref="P16:Q16"/>
    <mergeCell ref="D17:G17"/>
    <mergeCell ref="P17:Q17"/>
    <mergeCell ref="D14:G14"/>
    <mergeCell ref="P14:Q14"/>
    <mergeCell ref="D15:G15"/>
    <mergeCell ref="P15:Q15"/>
    <mergeCell ref="D20:G20"/>
    <mergeCell ref="P20:Q20"/>
    <mergeCell ref="D21:G21"/>
    <mergeCell ref="P21:Q21"/>
    <mergeCell ref="D18:G18"/>
    <mergeCell ref="P18:Q18"/>
    <mergeCell ref="D19:G19"/>
    <mergeCell ref="P19:Q19"/>
    <mergeCell ref="D24:G24"/>
    <mergeCell ref="P24:Q24"/>
    <mergeCell ref="D25:G25"/>
    <mergeCell ref="P25:Q25"/>
    <mergeCell ref="D22:G22"/>
    <mergeCell ref="P22:Q22"/>
    <mergeCell ref="D23:G23"/>
    <mergeCell ref="P23:Q23"/>
    <mergeCell ref="B27:E27"/>
    <mergeCell ref="F27:H27"/>
    <mergeCell ref="K27:M27"/>
    <mergeCell ref="N27:P27"/>
    <mergeCell ref="A26:B26"/>
    <mergeCell ref="B28:E28"/>
    <mergeCell ref="F28:H28"/>
    <mergeCell ref="K31:M31"/>
    <mergeCell ref="K28:M28"/>
    <mergeCell ref="N28:P28"/>
    <mergeCell ref="P26:Q26"/>
    <mergeCell ref="N30:P30"/>
    <mergeCell ref="N31:P31"/>
    <mergeCell ref="K32:M32"/>
    <mergeCell ref="N32:P32"/>
    <mergeCell ref="B29:E29"/>
    <mergeCell ref="F29:H29"/>
    <mergeCell ref="K29:M29"/>
    <mergeCell ref="N29:P29"/>
    <mergeCell ref="B30:E30"/>
    <mergeCell ref="F30:H30"/>
    <mergeCell ref="F31:H31"/>
    <mergeCell ref="K30:M30"/>
  </mergeCells>
  <dataValidations count="2">
    <dataValidation type="list" allowBlank="1" showInputMessage="1" showErrorMessage="1" sqref="O3:Q3">
      <formula1>$S$3:$S$9</formula1>
    </dataValidation>
    <dataValidation type="list" allowBlank="1" showInputMessage="1" showErrorMessage="1" sqref="B11:B18 B20:B25">
      <formula1>$S$11:$S$12</formula1>
    </dataValidation>
  </dataValidations>
  <printOptions/>
  <pageMargins left="0.25" right="0.25" top="1" bottom="0.5" header="0.5" footer="0.5"/>
  <pageSetup horizontalDpi="300" verticalDpi="3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/>
  <pageMargins left="0.25" right="0.2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Arie</dc:creator>
  <cp:keywords/>
  <dc:description/>
  <cp:lastModifiedBy>Angela LaPrad</cp:lastModifiedBy>
  <cp:lastPrinted>2012-06-11T23:23:29Z</cp:lastPrinted>
  <dcterms:created xsi:type="dcterms:W3CDTF">2008-01-20T03:06:00Z</dcterms:created>
  <dcterms:modified xsi:type="dcterms:W3CDTF">2016-11-02T18:14:29Z</dcterms:modified>
  <cp:category/>
  <cp:version/>
  <cp:contentType/>
  <cp:contentStatus/>
</cp:coreProperties>
</file>